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M:\Journal Entries\FY 2022\Move 17 JAG Admin overage\"/>
    </mc:Choice>
  </mc:AlternateContent>
  <bookViews>
    <workbookView xWindow="0" yWindow="0" windowWidth="19200" windowHeight="7050"/>
  </bookViews>
  <sheets>
    <sheet name="Summary" sheetId="3" r:id="rId1"/>
    <sheet name="Pivot" sheetId="22" r:id="rId2"/>
    <sheet name="Data" sheetId="21" r:id="rId3"/>
    <sheet name="TB" sheetId="23" r:id="rId4"/>
    <sheet name="Meeting Notes" sheetId="27" r:id="rId5"/>
    <sheet name="Sheet2" sheetId="26" r:id="rId6"/>
  </sheets>
  <definedNames>
    <definedName name="_xlnm._FilterDatabase" localSheetId="2" hidden="1">Data!$A$2:$Y$1485</definedName>
    <definedName name="_xlnm.Print_Area" localSheetId="0">Summary!$A$2:$G$33</definedName>
  </definedNames>
  <calcPr calcId="162913"/>
  <pivotCaches>
    <pivotCache cacheId="19" r:id="rId7"/>
  </pivotCaches>
</workbook>
</file>

<file path=xl/calcChain.xml><?xml version="1.0" encoding="utf-8"?>
<calcChain xmlns="http://schemas.openxmlformats.org/spreadsheetml/2006/main">
  <c r="H19" i="23" l="1"/>
  <c r="E17" i="3" l="1"/>
  <c r="D17" i="3"/>
  <c r="F13" i="22" l="1"/>
  <c r="F9" i="22"/>
  <c r="C14" i="3" s="1"/>
  <c r="F12" i="22"/>
  <c r="C8" i="3" l="1"/>
  <c r="C18" i="3" s="1"/>
  <c r="B14" i="3"/>
  <c r="C11" i="3" l="1"/>
  <c r="C13" i="3" l="1"/>
  <c r="C15" i="3" l="1"/>
  <c r="C17" i="3"/>
  <c r="C19" i="3" s="1"/>
  <c r="B11" i="3"/>
  <c r="F36" i="22"/>
  <c r="D8" i="3" l="1"/>
  <c r="D18" i="3" s="1"/>
  <c r="D19" i="3" s="1"/>
  <c r="F10" i="22"/>
  <c r="F15" i="22"/>
  <c r="E8" i="3" l="1"/>
  <c r="B8" i="3" l="1"/>
  <c r="B18" i="3" s="1"/>
  <c r="E18" i="3"/>
  <c r="E19" i="3" s="1"/>
  <c r="E9" i="3"/>
  <c r="B9" i="3" l="1"/>
  <c r="F9" i="3"/>
  <c r="D7" i="3"/>
  <c r="C9" i="3" s="1"/>
  <c r="D9" i="3" l="1"/>
  <c r="B13" i="3"/>
  <c r="B15" i="3" s="1"/>
  <c r="B17" i="3" l="1"/>
  <c r="B19" i="3" s="1"/>
</calcChain>
</file>

<file path=xl/sharedStrings.xml><?xml version="1.0" encoding="utf-8"?>
<sst xmlns="http://schemas.openxmlformats.org/spreadsheetml/2006/main" count="24293" uniqueCount="1187">
  <si>
    <t>07040</t>
  </si>
  <si>
    <t>101010</t>
  </si>
  <si>
    <t>Cash With The Treasurer Of VA</t>
  </si>
  <si>
    <t>390002</t>
  </si>
  <si>
    <t>AP Payments</t>
  </si>
  <si>
    <t>205025</t>
  </si>
  <si>
    <t>Accounts Payable</t>
  </si>
  <si>
    <t>5014310</t>
  </si>
  <si>
    <t>14000</t>
  </si>
  <si>
    <t>Row Labels</t>
  </si>
  <si>
    <t>Grand Total</t>
  </si>
  <si>
    <t>Total</t>
  </si>
  <si>
    <t>Federally charged 
IDC</t>
  </si>
  <si>
    <t>Award</t>
  </si>
  <si>
    <t>Unexpended Award</t>
  </si>
  <si>
    <t>Interest Revenue</t>
  </si>
  <si>
    <t>Total Revenue</t>
  </si>
  <si>
    <t>Cash Balance</t>
  </si>
  <si>
    <t>99999</t>
  </si>
  <si>
    <t>AP</t>
  </si>
  <si>
    <t>131</t>
  </si>
  <si>
    <t>830</t>
  </si>
  <si>
    <t>165</t>
  </si>
  <si>
    <t>193</t>
  </si>
  <si>
    <t>90000</t>
  </si>
  <si>
    <t>431</t>
  </si>
  <si>
    <t>336</t>
  </si>
  <si>
    <t>063</t>
  </si>
  <si>
    <t>416</t>
  </si>
  <si>
    <t>081</t>
  </si>
  <si>
    <t>053</t>
  </si>
  <si>
    <t>376</t>
  </si>
  <si>
    <t>364</t>
  </si>
  <si>
    <t>061</t>
  </si>
  <si>
    <t>195</t>
  </si>
  <si>
    <t>314</t>
  </si>
  <si>
    <t>382</t>
  </si>
  <si>
    <t>167</t>
  </si>
  <si>
    <t>335</t>
  </si>
  <si>
    <t>029</t>
  </si>
  <si>
    <t>109</t>
  </si>
  <si>
    <t>424</t>
  </si>
  <si>
    <t>AP01343667</t>
  </si>
  <si>
    <t>AP01344213</t>
  </si>
  <si>
    <t>CJS5101701</t>
  </si>
  <si>
    <t>00019049</t>
  </si>
  <si>
    <t>00019048</t>
  </si>
  <si>
    <t>00019051</t>
  </si>
  <si>
    <t>00019050</t>
  </si>
  <si>
    <t>20-T1127LO17 LOCAL LAW ENF</t>
  </si>
  <si>
    <t>20-T1173LO17 LOCAL LAW ENF</t>
  </si>
  <si>
    <t>20-T1019LO17 LOCAL LAW ENF</t>
  </si>
  <si>
    <t>20-T1034LO17 LOCAL LAW ENF</t>
  </si>
  <si>
    <t>AP01354941</t>
  </si>
  <si>
    <t>00019318</t>
  </si>
  <si>
    <t>00019308</t>
  </si>
  <si>
    <t>00019424</t>
  </si>
  <si>
    <t>00019323</t>
  </si>
  <si>
    <t>00019425</t>
  </si>
  <si>
    <t>00019310</t>
  </si>
  <si>
    <t>00019436</t>
  </si>
  <si>
    <t>00019324</t>
  </si>
  <si>
    <t>00019320</t>
  </si>
  <si>
    <t>00019325</t>
  </si>
  <si>
    <t>00019427</t>
  </si>
  <si>
    <t>00019426</t>
  </si>
  <si>
    <t>00019321</t>
  </si>
  <si>
    <t>00019319</t>
  </si>
  <si>
    <t>00019306</t>
  </si>
  <si>
    <t>00019435</t>
  </si>
  <si>
    <t>00019440</t>
  </si>
  <si>
    <t>20-T1069LO17 LOCAL LE BLOCK</t>
  </si>
  <si>
    <t>20-Q1203LO17 LOCAL LE BLOCK</t>
  </si>
  <si>
    <t>20-J1217L017 LOCAL LE BLOCK</t>
  </si>
  <si>
    <t>20-T1138LO17 LOCAL LE BLOCK</t>
  </si>
  <si>
    <t>20-T1066LO17 LOCAL LE BLOCK</t>
  </si>
  <si>
    <t>20-T1161LO17 LOCAL LE BLOCK</t>
  </si>
  <si>
    <t>20-T1181LO17 LOCAL LE BLOCK</t>
  </si>
  <si>
    <t>20-T1136LO17 LOCAL LE BLOCK</t>
  </si>
  <si>
    <t>20-T1172LO17 LOCAL LE BLOCK</t>
  </si>
  <si>
    <t>20-S1020LO17 LOCAL LE BLOCK</t>
  </si>
  <si>
    <t>20-P1208L017 LOCAL LE BLOCK PG</t>
  </si>
  <si>
    <t>20-T1042LO17 LOCAL LE BLOCK</t>
  </si>
  <si>
    <t>20-T1162LO17 LOCAL LE BLOCK</t>
  </si>
  <si>
    <t>133</t>
  </si>
  <si>
    <t>20-T1009LO17 LOCAL LE BLOCK GR</t>
  </si>
  <si>
    <t>20-P1187L017 LOCAL LE BLOCK PG</t>
  </si>
  <si>
    <t>20-Q1182LO17 LOCAL LE BLOCK PG</t>
  </si>
  <si>
    <t>390003</t>
  </si>
  <si>
    <t>20-R1146LO17 LOCAL LE BLOCK PG</t>
  </si>
  <si>
    <t>AP01355268</t>
  </si>
  <si>
    <t>AP01359825</t>
  </si>
  <si>
    <t>00019536</t>
  </si>
  <si>
    <t>20-T1074LO17 LOCAL LE BLOCK</t>
  </si>
  <si>
    <t>AP01360417</t>
  </si>
  <si>
    <t>AP01376689</t>
  </si>
  <si>
    <t>00019661</t>
  </si>
  <si>
    <t>AP01383304</t>
  </si>
  <si>
    <t>00019972</t>
  </si>
  <si>
    <t>00019980</t>
  </si>
  <si>
    <t>20-T1183LO17-LOLE</t>
  </si>
  <si>
    <t>AP01382833</t>
  </si>
  <si>
    <t>197</t>
  </si>
  <si>
    <t>00019971</t>
  </si>
  <si>
    <t>00019970</t>
  </si>
  <si>
    <t>20-T1048LO17-LOLE</t>
  </si>
  <si>
    <t>386</t>
  </si>
  <si>
    <t>AP01377059</t>
  </si>
  <si>
    <t>20-T1057LO17 LOCAL LE BLOCK</t>
  </si>
  <si>
    <t>400</t>
  </si>
  <si>
    <t>20-I1214LO17-LOLE</t>
  </si>
  <si>
    <t>031</t>
  </si>
  <si>
    <t>20-T1102LO17-LOLE</t>
  </si>
  <si>
    <t>481</t>
  </si>
  <si>
    <t>5101701
Grant</t>
  </si>
  <si>
    <t>5101701
Admin</t>
  </si>
  <si>
    <t>2017DJBX0082</t>
  </si>
  <si>
    <t>AP01388957</t>
  </si>
  <si>
    <t>00020062</t>
  </si>
  <si>
    <t>00020061</t>
  </si>
  <si>
    <t>20-P1206LO17-LOLE</t>
  </si>
  <si>
    <t>009</t>
  </si>
  <si>
    <t>20-T1022LO17-LOLE</t>
  </si>
  <si>
    <t>342</t>
  </si>
  <si>
    <t>AP01389573</t>
  </si>
  <si>
    <t>AP01400549</t>
  </si>
  <si>
    <t>00020184</t>
  </si>
  <si>
    <t>5014510</t>
  </si>
  <si>
    <t>20-T1081LO17 LOCAL LE BLOCK</t>
  </si>
  <si>
    <t>00020188</t>
  </si>
  <si>
    <t>441</t>
  </si>
  <si>
    <t>AP01400954</t>
  </si>
  <si>
    <t>00020186</t>
  </si>
  <si>
    <t>00020187</t>
  </si>
  <si>
    <t>20-T1170LO17 LOCAL LE BLOCK GR</t>
  </si>
  <si>
    <t>00020152</t>
  </si>
  <si>
    <t>159</t>
  </si>
  <si>
    <t>20-T1099LO17 LOCAL LE BLOCK</t>
  </si>
  <si>
    <t>00020190</t>
  </si>
  <si>
    <t>474</t>
  </si>
  <si>
    <t>00020191</t>
  </si>
  <si>
    <t>20-T1087LO17 LOCAL LE BLOCK</t>
  </si>
  <si>
    <t>00020189</t>
  </si>
  <si>
    <t>453</t>
  </si>
  <si>
    <t>20-T1018LO17 LOCAL LE BLOCK</t>
  </si>
  <si>
    <t>334</t>
  </si>
  <si>
    <t>00020185</t>
  </si>
  <si>
    <t>00020182</t>
  </si>
  <si>
    <t>00020183</t>
  </si>
  <si>
    <t>20-T1119LO17 LOCAL LE BLOCK</t>
  </si>
  <si>
    <t>005</t>
  </si>
  <si>
    <t>20-P1210LO17 LOCAL LE BLOCK</t>
  </si>
  <si>
    <t>790</t>
  </si>
  <si>
    <t>20-T1011LO17 LOCAL LE BLOCK</t>
  </si>
  <si>
    <t>321</t>
  </si>
  <si>
    <t>20-T1026LO17 LOCAL LE BLOCK</t>
  </si>
  <si>
    <t>349</t>
  </si>
  <si>
    <t>20-I1213LO17 LOCAL LE BLOCK</t>
  </si>
  <si>
    <t>520</t>
  </si>
  <si>
    <t>20-T1004LO17 LOCAL LE BLOCK</t>
  </si>
  <si>
    <t>307</t>
  </si>
  <si>
    <t>5101708
LLBG</t>
  </si>
  <si>
    <t>CJS5101708</t>
  </si>
  <si>
    <t>AP01423028</t>
  </si>
  <si>
    <t>00020641</t>
  </si>
  <si>
    <t>20-T1136LO17 - LOLE</t>
  </si>
  <si>
    <t>AP01423427</t>
  </si>
  <si>
    <t>AP01425397</t>
  </si>
  <si>
    <t>00020793</t>
  </si>
  <si>
    <t>20-T1110LO17 - LOLE</t>
  </si>
  <si>
    <t>570</t>
  </si>
  <si>
    <t>AP01425763</t>
  </si>
  <si>
    <t>AP01438601</t>
  </si>
  <si>
    <t>00020887</t>
  </si>
  <si>
    <t>00020885</t>
  </si>
  <si>
    <t>20-T1089LO17 LOCAL LE BLOCK GR</t>
  </si>
  <si>
    <t>492</t>
  </si>
  <si>
    <t>20-T1151LO17 LOCAL LE BLOCK</t>
  </si>
  <si>
    <t>099</t>
  </si>
  <si>
    <t>AP01438940</t>
  </si>
  <si>
    <t>AP01439661</t>
  </si>
  <si>
    <t>00020908</t>
  </si>
  <si>
    <t>00020911</t>
  </si>
  <si>
    <t>00020912</t>
  </si>
  <si>
    <t>00020913</t>
  </si>
  <si>
    <t>00020914</t>
  </si>
  <si>
    <t>00020886</t>
  </si>
  <si>
    <t>20-J1212LO17 - LOLE</t>
  </si>
  <si>
    <t>311</t>
  </si>
  <si>
    <t>20-P1188LO17 - LOLE</t>
  </si>
  <si>
    <t>121</t>
  </si>
  <si>
    <t>20-P3188LO17 - LOLE</t>
  </si>
  <si>
    <t>485</t>
  </si>
  <si>
    <t>20-T1073LO17 - LOLE</t>
  </si>
  <si>
    <t>430</t>
  </si>
  <si>
    <t>20-T1181LO17 - LOLE</t>
  </si>
  <si>
    <t>20-T1126LO17 LOCAL LE BLOCK</t>
  </si>
  <si>
    <t>025</t>
  </si>
  <si>
    <t>AP01440198</t>
  </si>
  <si>
    <t>AP01447914</t>
  </si>
  <si>
    <t>00021007</t>
  </si>
  <si>
    <t>00021008</t>
  </si>
  <si>
    <t>20-T1131LO17 LOCAL LE BLOCK</t>
  </si>
  <si>
    <t>043</t>
  </si>
  <si>
    <t>AP01448276</t>
  </si>
  <si>
    <t>AP01462418</t>
  </si>
  <si>
    <t>00021314</t>
  </si>
  <si>
    <t>00021322</t>
  </si>
  <si>
    <t>00021323</t>
  </si>
  <si>
    <t>20-O1075LO17 LOCAL LE BLOCK</t>
  </si>
  <si>
    <t>432</t>
  </si>
  <si>
    <t>20-Q1085LO17 LOCAL LE BLOCK</t>
  </si>
  <si>
    <t>448</t>
  </si>
  <si>
    <t>20-T1135LO17 LOCAL LE BLOCK</t>
  </si>
  <si>
    <t>051</t>
  </si>
  <si>
    <t>AP01462803</t>
  </si>
  <si>
    <t>AP01465800</t>
  </si>
  <si>
    <t>00021369</t>
  </si>
  <si>
    <t>20-T1067LO17 - LOLE</t>
  </si>
  <si>
    <t>417</t>
  </si>
  <si>
    <t>AP01466202</t>
  </si>
  <si>
    <t>AP01491081</t>
  </si>
  <si>
    <t>00021545</t>
  </si>
  <si>
    <t>20-T1078LO17 LOCAL LE BLOCK</t>
  </si>
  <si>
    <t>00021543</t>
  </si>
  <si>
    <t>437</t>
  </si>
  <si>
    <t>AP01491387</t>
  </si>
  <si>
    <t>00021541</t>
  </si>
  <si>
    <t>AP01509323</t>
  </si>
  <si>
    <t>00021795</t>
  </si>
  <si>
    <t>00021539</t>
  </si>
  <si>
    <t>00021544</t>
  </si>
  <si>
    <t>20-T1171LO17 - LOCAL LE BLOCK</t>
  </si>
  <si>
    <t>163</t>
  </si>
  <si>
    <t>00021542</t>
  </si>
  <si>
    <t>AP01508647</t>
  </si>
  <si>
    <t>00021735</t>
  </si>
  <si>
    <t>20-L1216LO17 LOCAL LE BLOCK</t>
  </si>
  <si>
    <t>595</t>
  </si>
  <si>
    <t>20-T1159LO17 LOCAL LE BLOCK</t>
  </si>
  <si>
    <t>125</t>
  </si>
  <si>
    <t>00021540</t>
  </si>
  <si>
    <t>20-R1168LO17 PRINCE GEORGE</t>
  </si>
  <si>
    <t>149</t>
  </si>
  <si>
    <t>20-R1055LO17 LOCAL LE BLOCK</t>
  </si>
  <si>
    <t>398</t>
  </si>
  <si>
    <t>20-T1008LO17 - LOCAL LE BLOCK</t>
  </si>
  <si>
    <t>312</t>
  </si>
  <si>
    <t>20-T1045LO17 LOCAL LE BLOCK</t>
  </si>
  <si>
    <t>379</t>
  </si>
  <si>
    <t>20-S1186LO17 LOCAL LE BLOCK</t>
  </si>
  <si>
    <t>620</t>
  </si>
  <si>
    <t>ADMIN</t>
  </si>
  <si>
    <t>5012780</t>
  </si>
  <si>
    <t>Move 16 Jag Admin Overage</t>
  </si>
  <si>
    <t>0001515864</t>
  </si>
  <si>
    <t>10410</t>
  </si>
  <si>
    <t>SPJ</t>
  </si>
  <si>
    <t>390004</t>
  </si>
  <si>
    <t>10220</t>
  </si>
  <si>
    <t>10330</t>
  </si>
  <si>
    <t>10340</t>
  </si>
  <si>
    <t>10720</t>
  </si>
  <si>
    <t>10530</t>
  </si>
  <si>
    <t>10540</t>
  </si>
  <si>
    <t>10740</t>
  </si>
  <si>
    <t>5015410</t>
  </si>
  <si>
    <t>Cat Aid-Local Govts&amp;Const Off</t>
  </si>
  <si>
    <t>0001521645</t>
  </si>
  <si>
    <t>V#00019319</t>
  </si>
  <si>
    <t>ONL</t>
  </si>
  <si>
    <t>AP01522181</t>
  </si>
  <si>
    <t>00022060</t>
  </si>
  <si>
    <t>00022058</t>
  </si>
  <si>
    <t>20-T1021LO17 LOCAL LE BLOCK</t>
  </si>
  <si>
    <t>338</t>
  </si>
  <si>
    <t>20-N1224LO17 LOCAL LE BLOCK</t>
  </si>
  <si>
    <t>117</t>
  </si>
  <si>
    <t>AP01522477</t>
  </si>
  <si>
    <t>AP01525443</t>
  </si>
  <si>
    <t>00022061</t>
  </si>
  <si>
    <t>20-T1097LO17 LOCAL LE BLOCK</t>
  </si>
  <si>
    <t>472</t>
  </si>
  <si>
    <t>5011230</t>
  </si>
  <si>
    <t>Distribute 5/10-5/24 Pay-DR</t>
  </si>
  <si>
    <t>0001531143</t>
  </si>
  <si>
    <t>5011160</t>
  </si>
  <si>
    <t>5011110</t>
  </si>
  <si>
    <t>5011120</t>
  </si>
  <si>
    <t>5011140</t>
  </si>
  <si>
    <t>5011150</t>
  </si>
  <si>
    <t>5011170</t>
  </si>
  <si>
    <t>5011380</t>
  </si>
  <si>
    <t>Prorate March 2020 OH</t>
  </si>
  <si>
    <t>0001533488</t>
  </si>
  <si>
    <t>5012160</t>
  </si>
  <si>
    <t>Prorate April 2020 OH</t>
  </si>
  <si>
    <t>0001533528</t>
  </si>
  <si>
    <t>AP01526213</t>
  </si>
  <si>
    <t>Prorate February 2020 OH</t>
  </si>
  <si>
    <t>0001533499</t>
  </si>
  <si>
    <t>AP01536246</t>
  </si>
  <si>
    <t>00022443</t>
  </si>
  <si>
    <t>00022445</t>
  </si>
  <si>
    <t>00022446</t>
  </si>
  <si>
    <t>00022447</t>
  </si>
  <si>
    <t>00022448</t>
  </si>
  <si>
    <t>20-P1006LO17 LOCAL LE BLOCK</t>
  </si>
  <si>
    <t>310</t>
  </si>
  <si>
    <t>20-Q1027LO17 LOCAL LE BLOCK</t>
  </si>
  <si>
    <t>350</t>
  </si>
  <si>
    <t>20-T1014LO17 LOCAL LE BLOCK</t>
  </si>
  <si>
    <t>327</t>
  </si>
  <si>
    <t>20-T1060LO17 LOCAL LE BLOCK</t>
  </si>
  <si>
    <t>403</t>
  </si>
  <si>
    <t>20-T1094OLO17 LOCAL LE BLOCK</t>
  </si>
  <si>
    <t>464</t>
  </si>
  <si>
    <t>AP01536370</t>
  </si>
  <si>
    <t>Period of Grant 10/1/16-9/30/21</t>
  </si>
  <si>
    <t>STATE</t>
  </si>
  <si>
    <t>ACTUALS</t>
  </si>
  <si>
    <t>To allocate FY 2020 4th Quarter interest earned by project and cash balance.</t>
  </si>
  <si>
    <t>0001563014</t>
  </si>
  <si>
    <t>Allocate 4th Q Interest</t>
  </si>
  <si>
    <t>10230</t>
  </si>
  <si>
    <t>4007108</t>
  </si>
  <si>
    <t>To move JAG Feb 2019 salary overage to 17 JAG admin</t>
  </si>
  <si>
    <t>0001548882</t>
  </si>
  <si>
    <t>Move Feb 2019 JAG Salaries</t>
  </si>
  <si>
    <t>5011660</t>
  </si>
  <si>
    <t>Distribute 6/10/20 Salary Payrolls (5/25 through 6/9 workdays) based on timesheets for federal grants.</t>
  </si>
  <si>
    <t>0001547757</t>
  </si>
  <si>
    <t>Distribute 5/25-6/9 Pay-DR</t>
  </si>
  <si>
    <t>AR Direct Cash Journal</t>
  </si>
  <si>
    <t>20-06-22AR_DIRJRNL4954</t>
  </si>
  <si>
    <t>41406156</t>
  </si>
  <si>
    <t>4016738</t>
  </si>
  <si>
    <t>AR01545779</t>
  </si>
  <si>
    <t>AR</t>
  </si>
  <si>
    <t>00022611</t>
  </si>
  <si>
    <t>AP01544649</t>
  </si>
  <si>
    <t>00022610</t>
  </si>
  <si>
    <t>00022608</t>
  </si>
  <si>
    <t>00022607</t>
  </si>
  <si>
    <t>00022606</t>
  </si>
  <si>
    <t>00022605</t>
  </si>
  <si>
    <t>00022615</t>
  </si>
  <si>
    <t>00022613</t>
  </si>
  <si>
    <t>00022603</t>
  </si>
  <si>
    <t>00022600</t>
  </si>
  <si>
    <t>00022598</t>
  </si>
  <si>
    <t>00022619</t>
  </si>
  <si>
    <t>00022618</t>
  </si>
  <si>
    <t>00022617</t>
  </si>
  <si>
    <t>20-T1144LO17 LE BLOCK GRANT</t>
  </si>
  <si>
    <t>077</t>
  </si>
  <si>
    <t>AP01544110</t>
  </si>
  <si>
    <t>20-T1033LO17 LE BLOCK GRANT</t>
  </si>
  <si>
    <t>363</t>
  </si>
  <si>
    <t>20-T1002LO17 LE BLOCK GRANT</t>
  </si>
  <si>
    <t>304</t>
  </si>
  <si>
    <t>20-T1145LO17</t>
  </si>
  <si>
    <t>079</t>
  </si>
  <si>
    <t>20-T1113LO17</t>
  </si>
  <si>
    <t>640</t>
  </si>
  <si>
    <t>20-T1094LO17</t>
  </si>
  <si>
    <t>20-T1077LO17</t>
  </si>
  <si>
    <t>436</t>
  </si>
  <si>
    <t>20-T1012LO17</t>
  </si>
  <si>
    <t>324</t>
  </si>
  <si>
    <t>20-R1140LO17</t>
  </si>
  <si>
    <t>067</t>
  </si>
  <si>
    <t>20-P1223LO17</t>
  </si>
  <si>
    <t>690</t>
  </si>
  <si>
    <t>20-T1154LO17 LE BLOCK GRANT</t>
  </si>
  <si>
    <t>105</t>
  </si>
  <si>
    <t>20-P1109LO17</t>
  </si>
  <si>
    <t>493</t>
  </si>
  <si>
    <t>20-T1190LO17</t>
  </si>
  <si>
    <t>155</t>
  </si>
  <si>
    <t>20-T1158LO17</t>
  </si>
  <si>
    <t>119</t>
  </si>
  <si>
    <t>To prorate office supply fees from March/April Bank of America Card 2020</t>
  </si>
  <si>
    <t>0001545276</t>
  </si>
  <si>
    <t>Prorate March/April OH</t>
  </si>
  <si>
    <t>5013120</t>
  </si>
  <si>
    <t>To prorate Maintenance fees from June 2020</t>
  </si>
  <si>
    <t>0001545272</t>
  </si>
  <si>
    <t>Prorate June 2020 OH</t>
  </si>
  <si>
    <t>5012520</t>
  </si>
  <si>
    <t>To prorate Maintenance fees from May 2020</t>
  </si>
  <si>
    <t>0001545266</t>
  </si>
  <si>
    <t>Prorate May 2020 OH</t>
  </si>
  <si>
    <t>To prorate laundry &amp; linen fees from March/April Bank of America Card 2020</t>
  </si>
  <si>
    <t>0001545265</t>
  </si>
  <si>
    <t>5013640</t>
  </si>
  <si>
    <t>To prorate VITA fees from April 2020</t>
  </si>
  <si>
    <t>0001539545</t>
  </si>
  <si>
    <t>To reclass federal revenue to account for indirect costs</t>
  </si>
  <si>
    <t>Reclass May IDC Revenue</t>
  </si>
  <si>
    <t>4009071</t>
  </si>
  <si>
    <t>0001535618</t>
  </si>
  <si>
    <t>4009070</t>
  </si>
  <si>
    <t>To charge May Indirect Costs</t>
  </si>
  <si>
    <t>0001535616</t>
  </si>
  <si>
    <t>Charge FY20 May IDC</t>
  </si>
  <si>
    <t>5014810</t>
  </si>
  <si>
    <t>5014820</t>
  </si>
  <si>
    <t>To prorate VITA fees from February 2020</t>
  </si>
  <si>
    <t>To prorate telephone fees from April 2020</t>
  </si>
  <si>
    <t>To prorate VITA fees from March 2020</t>
  </si>
  <si>
    <t>Distribute 5/26/20 Salary Payrolls (5/10 through 5/24 workdays) based on timesheets for federal grants.</t>
  </si>
  <si>
    <t>To move the LLBG grant payment to Greensville County to Program 390002 from 390003. 390002 is the program to use for grant payments.</t>
  </si>
  <si>
    <t>To move 16 JAG admin overage to 17 JAG</t>
  </si>
  <si>
    <t>Long Descr</t>
  </si>
  <si>
    <t>Jrnl Line Description</t>
  </si>
  <si>
    <t>Journal Line Reference</t>
  </si>
  <si>
    <t>Amount</t>
  </si>
  <si>
    <t>Agency Use 2</t>
  </si>
  <si>
    <t>Agency Use 1</t>
  </si>
  <si>
    <t>Asset</t>
  </si>
  <si>
    <t>FIPS</t>
  </si>
  <si>
    <t>Activity</t>
  </si>
  <si>
    <t>Project</t>
  </si>
  <si>
    <t>PC Bus Unit</t>
  </si>
  <si>
    <t>Task</t>
  </si>
  <si>
    <t>Cost Center</t>
  </si>
  <si>
    <t>Department</t>
  </si>
  <si>
    <t>Account</t>
  </si>
  <si>
    <t>Program</t>
  </si>
  <si>
    <t>Fund</t>
  </si>
  <si>
    <t>Jrnl Line Nbr</t>
  </si>
  <si>
    <t>Date Posted</t>
  </si>
  <si>
    <t>Journal Date</t>
  </si>
  <si>
    <t>Journal ID</t>
  </si>
  <si>
    <t>Journal Source</t>
  </si>
  <si>
    <t>Accounting Period</t>
  </si>
  <si>
    <t>Fiscal Year</t>
  </si>
  <si>
    <t>GL Business Unit</t>
  </si>
  <si>
    <t>GL COA Journal Query by Ledger</t>
  </si>
  <si>
    <t>Sum of Amount</t>
  </si>
  <si>
    <t>Federal Revenue Drawdown</t>
  </si>
  <si>
    <t>Distribute Sept 2020 agency eVA costs, DGS Wireless costs, Office supply costs across the agency programs/projects.</t>
  </si>
  <si>
    <t>0001625047</t>
  </si>
  <si>
    <t>Prorate eVA charges Sept 2020</t>
  </si>
  <si>
    <t>Prorate Supply charges Sept20</t>
  </si>
  <si>
    <t>Prorate Wireless chrgs Sept20</t>
  </si>
  <si>
    <t>Reverse JE 00016601020 which distributed the August costs for COVID supplies across the agencies programs/projects.  These COVID costs needed to stay in project 0000116830.</t>
  </si>
  <si>
    <t>0001624898</t>
  </si>
  <si>
    <t>Reverse JE 0001601020</t>
  </si>
  <si>
    <t>COVID EXP</t>
  </si>
  <si>
    <t>Distribute salary payrolls posted to Cardinal on September 24 2020 (9/10 through 9/24 workdays) based on timesheets for federal grants.</t>
  </si>
  <si>
    <t>0001624895</t>
  </si>
  <si>
    <t>Distribute Sept 24 Pay-DR</t>
  </si>
  <si>
    <t>Reverse JE 0001601021 which distributed the August costs for COVID photographic equipment across the agency's programs/projects. Those costs should have remained in the COVID Project 0000116830</t>
  </si>
  <si>
    <t>0001624894</t>
  </si>
  <si>
    <t>Reverse JE 0001601021</t>
  </si>
  <si>
    <t>5022320</t>
  </si>
  <si>
    <t>Distribute salary payrolls posted to Cardinal on September 10 2020 (8/25 through 9/9 workdays) based on timesheets for federal grants.</t>
  </si>
  <si>
    <t>0001618490</t>
  </si>
  <si>
    <t>Distribute Sept 10 Pay-DR</t>
  </si>
  <si>
    <t>00023269</t>
  </si>
  <si>
    <t>AP01611656</t>
  </si>
  <si>
    <t>00023621</t>
  </si>
  <si>
    <t>AP01610644</t>
  </si>
  <si>
    <t>20-T1141LO17 LOCAL LE BLOCK GR</t>
  </si>
  <si>
    <t>071</t>
  </si>
  <si>
    <t>AP01610298</t>
  </si>
  <si>
    <t>00023244</t>
  </si>
  <si>
    <t>AP01606731</t>
  </si>
  <si>
    <t>EP3221274</t>
  </si>
  <si>
    <t>00023552</t>
  </si>
  <si>
    <t>5012440</t>
  </si>
  <si>
    <t>AP01603745</t>
  </si>
  <si>
    <t>00023249</t>
  </si>
  <si>
    <t>AP01595635</t>
  </si>
  <si>
    <t>00023250</t>
  </si>
  <si>
    <t>Distribute the August charges for DGS Wireless across the agency's programs/projects</t>
  </si>
  <si>
    <t>0001601022</t>
  </si>
  <si>
    <t>Prorate DGS Wireless</t>
  </si>
  <si>
    <t>Distribute the August costs for COVID photographic equipment across the agency's programs/projects</t>
  </si>
  <si>
    <t>0001601021</t>
  </si>
  <si>
    <t>Prorate COVID PhotoEquip-FY20</t>
  </si>
  <si>
    <t>Distribute the August costs for COVID supplies across the agencies programs/projects</t>
  </si>
  <si>
    <t>0001601020</t>
  </si>
  <si>
    <t>Prorate COVID Supplies-FY20</t>
  </si>
  <si>
    <t>Distribute agency eVA charges across the agency</t>
  </si>
  <si>
    <t>0001601019</t>
  </si>
  <si>
    <t>Prorate eVA Charges</t>
  </si>
  <si>
    <t>Distribute the August costs for agency supplies across the agency programs/projects</t>
  </si>
  <si>
    <t>0001601018</t>
  </si>
  <si>
    <t>Prorate Supplies-Aug 2020</t>
  </si>
  <si>
    <t>Distribute salary payrolls posted to Cardinal on August 26 2020 (8/10 through 8/24 workdays) based on timesheets for federal grants.</t>
  </si>
  <si>
    <t>0001600219</t>
  </si>
  <si>
    <t>Distribute Aug 26 Pay-DR</t>
  </si>
  <si>
    <t>Distribute salary payrolls posted to Cardinal on August 10 2020 (7/25 through 8/9 workdays) based on timesheets for federal grants.</t>
  </si>
  <si>
    <t>0001599586</t>
  </si>
  <si>
    <t>Distribute Aug 10 Pay-DR</t>
  </si>
  <si>
    <t>20-T1001LO17-LOLE</t>
  </si>
  <si>
    <t>303</t>
  </si>
  <si>
    <t>AP01595299</t>
  </si>
  <si>
    <t>20-Q1149LO17-LOLE</t>
  </si>
  <si>
    <t>093</t>
  </si>
  <si>
    <t>EP3221279</t>
  </si>
  <si>
    <t>EP3221859</t>
  </si>
  <si>
    <t>00022892</t>
  </si>
  <si>
    <t>AP01594617</t>
  </si>
  <si>
    <t>00022900</t>
  </si>
  <si>
    <t>AP01586398</t>
  </si>
  <si>
    <t>00022899</t>
  </si>
  <si>
    <t>00022898</t>
  </si>
  <si>
    <t>00022897</t>
  </si>
  <si>
    <t>00022896</t>
  </si>
  <si>
    <t>00022895</t>
  </si>
  <si>
    <t>00022894</t>
  </si>
  <si>
    <t>00022893</t>
  </si>
  <si>
    <t>00022891</t>
  </si>
  <si>
    <t>00022852</t>
  </si>
  <si>
    <t>00023077</t>
  </si>
  <si>
    <t>00022901</t>
  </si>
  <si>
    <t>20-S1101LO17 LOCAL LE BLOCK</t>
  </si>
  <si>
    <t>479</t>
  </si>
  <si>
    <t>AP01586065</t>
  </si>
  <si>
    <t>20-R1143LO17 LOCAL LE BLOCK</t>
  </si>
  <si>
    <t>075</t>
  </si>
  <si>
    <t>20-Q1191LO17 LOCAL LE BLOCK</t>
  </si>
  <si>
    <t>494</t>
  </si>
  <si>
    <t>20-L1118LO17 LOCAL LE BLOCK</t>
  </si>
  <si>
    <t>001</t>
  </si>
  <si>
    <t>20-T1174LO17 LOCAL LE BLOCK</t>
  </si>
  <si>
    <t>169</t>
  </si>
  <si>
    <t>20-T1165LO17 LOCAL LE. BLOCK</t>
  </si>
  <si>
    <t>139</t>
  </si>
  <si>
    <t>20-T1103LO17 LOCAL LE BLOCK</t>
  </si>
  <si>
    <t>482</t>
  </si>
  <si>
    <t>20-T1016LO17 LOCAL LE BLOCK</t>
  </si>
  <si>
    <t>331</t>
  </si>
  <si>
    <t>20-T1005LO17 LOCAL LE BLOCK</t>
  </si>
  <si>
    <t>309</t>
  </si>
  <si>
    <t>00022958</t>
  </si>
  <si>
    <t>AP01585620</t>
  </si>
  <si>
    <t>00022957</t>
  </si>
  <si>
    <t>00022956</t>
  </si>
  <si>
    <t>20-T1164LO17 LOCAL LE BLOCK</t>
  </si>
  <si>
    <t>137</t>
  </si>
  <si>
    <t>AP01585275</t>
  </si>
  <si>
    <t>20-T1039LO17 LOCAL LE BLOCK</t>
  </si>
  <si>
    <t>371</t>
  </si>
  <si>
    <t>20-Q1205LO17 LOCAL LE BLOCK</t>
  </si>
  <si>
    <t>183</t>
  </si>
  <si>
    <t>AP01584463</t>
  </si>
  <si>
    <t>EP3170907</t>
  </si>
  <si>
    <t>5022180</t>
  </si>
  <si>
    <t>AP01581120</t>
  </si>
  <si>
    <t>Prorate July DGS wireless charges</t>
  </si>
  <si>
    <t>0001580164</t>
  </si>
  <si>
    <t>Prorate DGS Wireless Charges</t>
  </si>
  <si>
    <t>Prorate FY21 Rent</t>
  </si>
  <si>
    <t>0001580122</t>
  </si>
  <si>
    <t>5015380</t>
  </si>
  <si>
    <t>Distribute salary payrolls posted to Cardinal in July 2020 (6/10 through 7/24 workdays) based on timesheets for federal grants.</t>
  </si>
  <si>
    <t>0001578966</t>
  </si>
  <si>
    <t>Distribute July 2020 Pay-DR</t>
  </si>
  <si>
    <t>0001588822</t>
  </si>
  <si>
    <t>51401784</t>
  </si>
  <si>
    <t>Correct Fund on grant refund</t>
  </si>
  <si>
    <t>Correct Fund on DC# 51401784 grant refund</t>
  </si>
  <si>
    <t>AR01604656</t>
  </si>
  <si>
    <t>51401792</t>
  </si>
  <si>
    <t>20-09-08AR_DIRJRNL5229</t>
  </si>
  <si>
    <t>Revenue</t>
  </si>
  <si>
    <t>Admin Expenditures</t>
  </si>
  <si>
    <t>Grant Payments</t>
  </si>
  <si>
    <t>(blank)</t>
  </si>
  <si>
    <t>Column Labels</t>
  </si>
  <si>
    <t>LLBG Payments</t>
  </si>
  <si>
    <t>Commonwealth of Virginia</t>
  </si>
  <si>
    <t>CARDINAL TRIAL BALANCE REPORT</t>
  </si>
  <si>
    <t>Report ID: VGLR001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</si>
  <si>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</si>
  <si>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</si>
  <si>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</si>
  <si>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</si>
  <si>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</si>
  <si>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</si>
  <si>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</si>
  <si>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</si>
  <si>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</si>
  <si>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</si>
  <si>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</si>
  <si>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</si>
  <si>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</si>
  <si>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</si>
  <si>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</si>
  <si>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Description</t>
  </si>
  <si>
    <t>Beginning Balance</t>
  </si>
  <si>
    <t>Net Activity</t>
  </si>
  <si>
    <t>Ending Balance</t>
  </si>
  <si>
    <t>01000</t>
  </si>
  <si>
    <t>02800</t>
  </si>
  <si>
    <t>AP01617857</t>
  </si>
  <si>
    <t>0001630158</t>
  </si>
  <si>
    <t>5012150</t>
  </si>
  <si>
    <t>PCO2527221</t>
  </si>
  <si>
    <t>Bank of America Purchasing Card August 16, 2020-September 15, 2020</t>
  </si>
  <si>
    <t>AP01630466</t>
  </si>
  <si>
    <t>00023814</t>
  </si>
  <si>
    <t>AP01635485</t>
  </si>
  <si>
    <t>00023973</t>
  </si>
  <si>
    <t>00023879</t>
  </si>
  <si>
    <t>00023881</t>
  </si>
  <si>
    <t>AP01639479</t>
  </si>
  <si>
    <t>00023993</t>
  </si>
  <si>
    <t>00023994</t>
  </si>
  <si>
    <t>00023995</t>
  </si>
  <si>
    <t>00023996</t>
  </si>
  <si>
    <t>00023997</t>
  </si>
  <si>
    <t>351</t>
  </si>
  <si>
    <t>20-T1028LO17 LOCAL LE BLOCK</t>
  </si>
  <si>
    <t>357</t>
  </si>
  <si>
    <t>20-T1030LO17 LOCAL LE BLOCK</t>
  </si>
  <si>
    <t>20-T1094LO17 LOCAL LE BLOCK</t>
  </si>
  <si>
    <t>135</t>
  </si>
  <si>
    <t>20-T1163LO17 LOCAL LE BLOCK</t>
  </si>
  <si>
    <t>181</t>
  </si>
  <si>
    <t>20-T1178LO17  LOCAL LE BLOCK</t>
  </si>
  <si>
    <t>AP01640160</t>
  </si>
  <si>
    <t>AP01640685</t>
  </si>
  <si>
    <t>00024085</t>
  </si>
  <si>
    <t>EP3221269</t>
  </si>
  <si>
    <t>0001645795</t>
  </si>
  <si>
    <t>Distribute Oct 9 Pay-DR</t>
  </si>
  <si>
    <t>Distribute salary payrolls posted to Cardinal on October 9 2020 (9/25 through 10/9 workdays) based on timesheets for federal grants.</t>
  </si>
  <si>
    <t>AP01641680</t>
  </si>
  <si>
    <t>00024140</t>
  </si>
  <si>
    <t>AP01641048</t>
  </si>
  <si>
    <t>AP01644512</t>
  </si>
  <si>
    <t>00024152</t>
  </si>
  <si>
    <t>AP01645285</t>
  </si>
  <si>
    <t>AP01649193</t>
  </si>
  <si>
    <t>AP01650184</t>
  </si>
  <si>
    <t>0001651669</t>
  </si>
  <si>
    <t>Distribute Oct 26 Pay-DR</t>
  </si>
  <si>
    <t>Distribute salary payrolls posted to Cardinal on October 26 2020 (10/10 through 10/24 workdays) based on timesheets for federal grants.</t>
  </si>
  <si>
    <t>5012170</t>
  </si>
  <si>
    <t>0001651724</t>
  </si>
  <si>
    <t>Charge FY20 June IDC</t>
  </si>
  <si>
    <t>To charge June 2020 Indirect Costs and Reclassify Revenue to IDC Revenue for Fund 07040</t>
  </si>
  <si>
    <t>Reclassify Revenue for IDC</t>
  </si>
  <si>
    <t>0001651763</t>
  </si>
  <si>
    <t>Charge FY21 Jul-Sep IDC</t>
  </si>
  <si>
    <t>To charge July 2020 - Sept 2020 Indirect Costs and Reclassify Revenue to IDC Revenue for Fund 07040</t>
  </si>
  <si>
    <t>AP01653851</t>
  </si>
  <si>
    <t>00024323</t>
  </si>
  <si>
    <t>EP3250362</t>
  </si>
  <si>
    <t>AP01654251</t>
  </si>
  <si>
    <t>AP01654976</t>
  </si>
  <si>
    <t>00024326</t>
  </si>
  <si>
    <t>EP3250368</t>
  </si>
  <si>
    <t>AP01656118</t>
  </si>
  <si>
    <t>00024364</t>
  </si>
  <si>
    <t>20-A4822AD16 LE EQUIPMENT</t>
  </si>
  <si>
    <t>AP01656392</t>
  </si>
  <si>
    <t>AP01656924</t>
  </si>
  <si>
    <t>00024204</t>
  </si>
  <si>
    <t>00024205</t>
  </si>
  <si>
    <t>00024206</t>
  </si>
  <si>
    <t>00024207</t>
  </si>
  <si>
    <t>00024208</t>
  </si>
  <si>
    <t>00024214</t>
  </si>
  <si>
    <t>00024237</t>
  </si>
  <si>
    <t>00024241</t>
  </si>
  <si>
    <t>00024246</t>
  </si>
  <si>
    <t>00024256</t>
  </si>
  <si>
    <t>00024286</t>
  </si>
  <si>
    <t>00024287</t>
  </si>
  <si>
    <t>00024288</t>
  </si>
  <si>
    <t>00024289</t>
  </si>
  <si>
    <t>00024294</t>
  </si>
  <si>
    <t>00024295</t>
  </si>
  <si>
    <t>00024365</t>
  </si>
  <si>
    <t>00024366</t>
  </si>
  <si>
    <t>00024367</t>
  </si>
  <si>
    <t>00024368</t>
  </si>
  <si>
    <t>00024374</t>
  </si>
  <si>
    <t>800</t>
  </si>
  <si>
    <t>20-A4700ADAD16 LE OVERTIME</t>
  </si>
  <si>
    <t>365</t>
  </si>
  <si>
    <t>20-A4843AD16 LE EQUIPMENT</t>
  </si>
  <si>
    <t>20-A4848AD16 LE EQUIPMENT</t>
  </si>
  <si>
    <t>20-A4885AD16 YOUTH ENGAGEMENT</t>
  </si>
  <si>
    <t>590</t>
  </si>
  <si>
    <t>20-A4908AD16 LE AGENCIES</t>
  </si>
  <si>
    <t>770</t>
  </si>
  <si>
    <t>20-D4052AD16 POSITIVE ACTION</t>
  </si>
  <si>
    <t>027</t>
  </si>
  <si>
    <t>20-A4826AD16 LE EQUIPMENT</t>
  </si>
  <si>
    <t>127</t>
  </si>
  <si>
    <t>20-A4862AD16 LE EQUIPMENT</t>
  </si>
  <si>
    <t>750</t>
  </si>
  <si>
    <t>20-A4870AD16  LE EQUIPMENT</t>
  </si>
  <si>
    <t>20-C4241AD16 NAXOLONE</t>
  </si>
  <si>
    <t>20-A4877AD16 LE EQUIPMENT</t>
  </si>
  <si>
    <t>20-A4920AD16 COMMUNITY POLICE</t>
  </si>
  <si>
    <t>760</t>
  </si>
  <si>
    <t>20-A4929AD16 BYRNE-YOUTH ENGAG</t>
  </si>
  <si>
    <t>177</t>
  </si>
  <si>
    <t>20-A4931AD16 BYRNE-GANG/DRUG</t>
  </si>
  <si>
    <t>141</t>
  </si>
  <si>
    <t>20-D4049AD16 PROS. PURSUE EVID</t>
  </si>
  <si>
    <t>20-D4054AD16  NALOXONE</t>
  </si>
  <si>
    <t>550</t>
  </si>
  <si>
    <t>20-A4830AD16 LE OVERTIME</t>
  </si>
  <si>
    <t>20-A4864AD16 LE EQUIP OVERTIME</t>
  </si>
  <si>
    <t>20-A4883AD16 LE EQUIPMENT</t>
  </si>
  <si>
    <t>20-A4928AD16 LE GANG-DRUG CRIM</t>
  </si>
  <si>
    <t>069</t>
  </si>
  <si>
    <t>20-D4038AD16 LE NALOXONE</t>
  </si>
  <si>
    <t>AP01657257</t>
  </si>
  <si>
    <t>0001657622</t>
  </si>
  <si>
    <t>Prorate Oct  DGS Wireless</t>
  </si>
  <si>
    <t>Distribute the October costs for DGS Wireless across the agency programs/projects</t>
  </si>
  <si>
    <t>0001657623</t>
  </si>
  <si>
    <t>Prorate Oct Financial Charges</t>
  </si>
  <si>
    <t>Distribute the October costs for Cardinal Financials, PB, PMIS and PSB Financial charges across the agency programs/projects</t>
  </si>
  <si>
    <t>0001657624</t>
  </si>
  <si>
    <t>Prorate Oct  Office Supplies</t>
  </si>
  <si>
    <t>Distribute the October costs for Office Supplies across the agency programs/projects</t>
  </si>
  <si>
    <t>0001657627</t>
  </si>
  <si>
    <t>5013650</t>
  </si>
  <si>
    <t>Prorate Oct  Personal Care Sup</t>
  </si>
  <si>
    <t>Distribute the October costs for Personal Care supplies across the agency programs/projects</t>
  </si>
  <si>
    <t>AP01657970</t>
  </si>
  <si>
    <t>00024345</t>
  </si>
  <si>
    <t>00024402</t>
  </si>
  <si>
    <t>00024403</t>
  </si>
  <si>
    <t>00024404</t>
  </si>
  <si>
    <t>00024397</t>
  </si>
  <si>
    <t>EP2965052</t>
  </si>
  <si>
    <t>20-D4052AD16-ANTI</t>
  </si>
  <si>
    <t>426</t>
  </si>
  <si>
    <t>20-T1071LO17-LOLE</t>
  </si>
  <si>
    <t>187</t>
  </si>
  <si>
    <t>0-T1179LO17-LOLE</t>
  </si>
  <si>
    <t>510</t>
  </si>
  <si>
    <t>20-A4822AD16-Anti</t>
  </si>
  <si>
    <t>CIP</t>
  </si>
  <si>
    <t>CIP1658739</t>
  </si>
  <si>
    <t>140070</t>
  </si>
  <si>
    <t>00001384 2020-12-01</t>
  </si>
  <si>
    <t>CIPPS Journal Upload - DOA</t>
  </si>
  <si>
    <t>AP01658333</t>
  </si>
  <si>
    <t>AP01659908</t>
  </si>
  <si>
    <t>ATA</t>
  </si>
  <si>
    <t>0001665143</t>
  </si>
  <si>
    <t>609660</t>
  </si>
  <si>
    <t>20-D4033AD</t>
  </si>
  <si>
    <t>Cash Tran Out-FedPass Cardinal</t>
  </si>
  <si>
    <t>Federal Cash Pass Thru</t>
  </si>
  <si>
    <t>0001662419</t>
  </si>
  <si>
    <t>Correct Salary payroll distr.</t>
  </si>
  <si>
    <t>Correct Salary payroll distributed to 16 JAG for N. Phelps, S. Johnson, and B. Blakley. Should have been distributed to 17 JAG.</t>
  </si>
  <si>
    <t>0001667818</t>
  </si>
  <si>
    <t>Distribute Nov 9 Pay-DR</t>
  </si>
  <si>
    <t>Distribute salary payrolls posted to Cardinal on Nov 9 2020 (10/25-11/9 workdays) based on timesheets for federal grants</t>
  </si>
  <si>
    <t>0001667873</t>
  </si>
  <si>
    <t>Distribute Nov 23 Pay-DR</t>
  </si>
  <si>
    <t>Distribute salary payrolls posted to Cardinal on November 23 2020 (11/10 through 11/24 workdays) based on timesheets for federal grants.</t>
  </si>
  <si>
    <t>0001669303</t>
  </si>
  <si>
    <t>5012220</t>
  </si>
  <si>
    <t>Prorate Nov Susbsription</t>
  </si>
  <si>
    <t>Distribute the November costs for Harvard Law annual subscription (S.Dion) across the agency programs/projects</t>
  </si>
  <si>
    <t>0001669310</t>
  </si>
  <si>
    <t>Prorate Nov Office Supplies</t>
  </si>
  <si>
    <t>Distribute the November costs for Office Supplies across the agency programs/projects</t>
  </si>
  <si>
    <t>0001669317</t>
  </si>
  <si>
    <t>Prorate Nov Maintenance</t>
  </si>
  <si>
    <t>Distribute the November costs for Maintenance across the agency programs/projects</t>
  </si>
  <si>
    <t>AP01664063</t>
  </si>
  <si>
    <t>00024717</t>
  </si>
  <si>
    <t>AP01664695</t>
  </si>
  <si>
    <t>AP01665587</t>
  </si>
  <si>
    <t>00024718</t>
  </si>
  <si>
    <t>CIP1672179</t>
  </si>
  <si>
    <t>00001386 2020-12-16</t>
  </si>
  <si>
    <t>0001672450</t>
  </si>
  <si>
    <t>CIP1512842</t>
  </si>
  <si>
    <t>Salaries, Classified</t>
  </si>
  <si>
    <t>To move D. Roberts and J. McDonough Travel back to 19 Statistics from 17 JJDP.  Also move D Roberts May 11 2020 payroll from 19 Statistics to 17 JAG</t>
  </si>
  <si>
    <t>AP01673597</t>
  </si>
  <si>
    <t>00024773</t>
  </si>
  <si>
    <t>00024774</t>
  </si>
  <si>
    <t>AP01673933</t>
  </si>
  <si>
    <t>AP01678863</t>
  </si>
  <si>
    <t>00024837</t>
  </si>
  <si>
    <t>EP3250359</t>
  </si>
  <si>
    <t>AP01679889</t>
  </si>
  <si>
    <t>00024858</t>
  </si>
  <si>
    <t>20-A4908AD16</t>
  </si>
  <si>
    <t>AP01680216</t>
  </si>
  <si>
    <t>AP01681218</t>
  </si>
  <si>
    <t>CIP1681521</t>
  </si>
  <si>
    <t>00001388 2020-12-31</t>
  </si>
  <si>
    <t>AP01681815</t>
  </si>
  <si>
    <t>00024862</t>
  </si>
  <si>
    <t>00024863</t>
  </si>
  <si>
    <t>00024864</t>
  </si>
  <si>
    <t>AP01682124</t>
  </si>
  <si>
    <t>0001689152</t>
  </si>
  <si>
    <t>Distribute Dec 10 Pay-DR</t>
  </si>
  <si>
    <t>Distribute salary payroll posted to Cardinal on December 10 2020 (11/25 through 12/9 workdays) based on timesheets for federal grants.</t>
  </si>
  <si>
    <t>0001689236</t>
  </si>
  <si>
    <t>Distribute Dec 23 Pay-DR</t>
  </si>
  <si>
    <t>Distribute salary payroll posted to Cardinal on December 23 2020 (12/10 through 12/24 workdays) based on timesheets for federal grants.</t>
  </si>
  <si>
    <t>0001690821</t>
  </si>
  <si>
    <t>Prorate Dec eVA charges</t>
  </si>
  <si>
    <t>Distribute the December costs for eVA charges across the agency programs/projects</t>
  </si>
  <si>
    <t>0001690825</t>
  </si>
  <si>
    <t>Prorate Nov Phone charges</t>
  </si>
  <si>
    <t>Distribute the November telephone charges in December across the agency programs/projects</t>
  </si>
  <si>
    <t>0001690829</t>
  </si>
  <si>
    <t>5022240</t>
  </si>
  <si>
    <t>Prorate Dec overhead</t>
  </si>
  <si>
    <t>Distribute the December costs for agency library books across the agency programs/projects</t>
  </si>
  <si>
    <t>AP01682952</t>
  </si>
  <si>
    <t>0001690836</t>
  </si>
  <si>
    <t>Prorate Dec Maint charges</t>
  </si>
  <si>
    <t>Distribute the December costs for Maintenance charges across the agency programs/projects</t>
  </si>
  <si>
    <t>AP01691211</t>
  </si>
  <si>
    <t>CIP1692411</t>
  </si>
  <si>
    <t>00001390 2021-01-15</t>
  </si>
  <si>
    <t>AP01692845</t>
  </si>
  <si>
    <t>00025091</t>
  </si>
  <si>
    <t>00025095</t>
  </si>
  <si>
    <t>AP01697078</t>
  </si>
  <si>
    <t>00025159</t>
  </si>
  <si>
    <t>00025160</t>
  </si>
  <si>
    <t>00025161</t>
  </si>
  <si>
    <t>383</t>
  </si>
  <si>
    <t>20-A4913AD16  COMMUNITY POLICI</t>
  </si>
  <si>
    <t>5014520</t>
  </si>
  <si>
    <t>007</t>
  </si>
  <si>
    <t>20-A4935AD16  TRAUMA INFORMED</t>
  </si>
  <si>
    <t>609930</t>
  </si>
  <si>
    <t>20-A4846AD16 LAW ENFORCE EQUIP</t>
  </si>
  <si>
    <t>AP01697569</t>
  </si>
  <si>
    <t>AP01697979</t>
  </si>
  <si>
    <t>00025213</t>
  </si>
  <si>
    <t>AP01699114</t>
  </si>
  <si>
    <t>00025222</t>
  </si>
  <si>
    <t>EP3259903</t>
  </si>
  <si>
    <t>AP01699232</t>
  </si>
  <si>
    <t>AP01700104</t>
  </si>
  <si>
    <t>AP01700693</t>
  </si>
  <si>
    <t>00025279</t>
  </si>
  <si>
    <t>00025292</t>
  </si>
  <si>
    <t>00025294</t>
  </si>
  <si>
    <t>00025157</t>
  </si>
  <si>
    <t>December 2020 Telephone Bill</t>
  </si>
  <si>
    <t>013</t>
  </si>
  <si>
    <t>20-A4901AD16 TtRAUMA INFORMED</t>
  </si>
  <si>
    <t>20-A4885AD16</t>
  </si>
  <si>
    <t>041</t>
  </si>
  <si>
    <t>20-A4906AD16</t>
  </si>
  <si>
    <t>AP01701054</t>
  </si>
  <si>
    <t>AP01701685</t>
  </si>
  <si>
    <t>00025339</t>
  </si>
  <si>
    <t>00025340</t>
  </si>
  <si>
    <t>00025341</t>
  </si>
  <si>
    <t>00025342</t>
  </si>
  <si>
    <t>20-A4920AD16  COMMUNITY POLICI</t>
  </si>
  <si>
    <t>710</t>
  </si>
  <si>
    <t>20-A4924AD16  GANG DRUG RELATE</t>
  </si>
  <si>
    <t>AP01702036</t>
  </si>
  <si>
    <t>CIP1702403</t>
  </si>
  <si>
    <t>00001392 2021-02-01</t>
  </si>
  <si>
    <t>0001710221</t>
  </si>
  <si>
    <t>Distribute Jan 11 Pay-DR</t>
  </si>
  <si>
    <t>Distribute salary payroll posted to Cardinal on January 11, 2021 (12/25/20 through 1/9/21 workdays) based on timesheets for federal grants.</t>
  </si>
  <si>
    <t>0001710408</t>
  </si>
  <si>
    <t>Distribute Jan 26 Pay-DR</t>
  </si>
  <si>
    <t>Distribute salary payroll posted to Cardinal on January 26, 2021 (1/10/21 through 1/24/21 workdays) based on timesheets for federal grants.</t>
  </si>
  <si>
    <t>AP01708341</t>
  </si>
  <si>
    <t>AP01710952</t>
  </si>
  <si>
    <t>00025494</t>
  </si>
  <si>
    <t>AP01712224</t>
  </si>
  <si>
    <t>AP01712812</t>
  </si>
  <si>
    <t>00025496</t>
  </si>
  <si>
    <t>00025497</t>
  </si>
  <si>
    <t>00025498</t>
  </si>
  <si>
    <t>00025499</t>
  </si>
  <si>
    <t>00025500</t>
  </si>
  <si>
    <t>00025520</t>
  </si>
  <si>
    <t>095</t>
  </si>
  <si>
    <t>20-A4915AD16 BYRNE JAG</t>
  </si>
  <si>
    <t>20-A4930AD16 BYRNE JAG</t>
  </si>
  <si>
    <t>20-A4931AD16 BYRNE JAG</t>
  </si>
  <si>
    <t>20-A4941AD16 BYRNE JAG</t>
  </si>
  <si>
    <t>473</t>
  </si>
  <si>
    <t>20-A4892AD16 BYRNE JAG</t>
  </si>
  <si>
    <t>20-A4937AD16 BYRNE JAG</t>
  </si>
  <si>
    <t>AP01713160</t>
  </si>
  <si>
    <t>AP01713824</t>
  </si>
  <si>
    <t>00025602</t>
  </si>
  <si>
    <t>00025603</t>
  </si>
  <si>
    <t>CIP1714589</t>
  </si>
  <si>
    <t>00001394 2021-02-16</t>
  </si>
  <si>
    <t>AP01714998</t>
  </si>
  <si>
    <t>00025606</t>
  </si>
  <si>
    <t>AP01715385</t>
  </si>
  <si>
    <t>0001716771</t>
  </si>
  <si>
    <t>609830</t>
  </si>
  <si>
    <t>CJS5101704</t>
  </si>
  <si>
    <t>Clear 17 TIPS cash balance</t>
  </si>
  <si>
    <t>To correct Fund 07040 balances based on recalculation of interest and clear cash balances less than $1.00.</t>
  </si>
  <si>
    <t>609820</t>
  </si>
  <si>
    <t>To correct 17 JAG interest bal</t>
  </si>
  <si>
    <t>0001719226</t>
  </si>
  <si>
    <t>JE1710408</t>
  </si>
  <si>
    <t>Reimb 17 JAG-DRoberts</t>
  </si>
  <si>
    <t>Reimburse January 2021 D. Roberts payroll costs from funds received from RTI SOW. NCS-X project.</t>
  </si>
  <si>
    <t>JE1710221</t>
  </si>
  <si>
    <t>AP01720983</t>
  </si>
  <si>
    <t>AP01722532</t>
  </si>
  <si>
    <t>00025754</t>
  </si>
  <si>
    <t>January 2021 Telephone Bill</t>
  </si>
  <si>
    <t>CIP1723287</t>
  </si>
  <si>
    <t>00001396 2021-03-01</t>
  </si>
  <si>
    <t>AP01724799</t>
  </si>
  <si>
    <t>00025761</t>
  </si>
  <si>
    <t>00025762</t>
  </si>
  <si>
    <t>0001729849</t>
  </si>
  <si>
    <t>To record the program code on grant payments made with Transfer Accounts so that they will fall within the DCJS Agency Level Budget</t>
  </si>
  <si>
    <t>interest</t>
  </si>
  <si>
    <t>Grant</t>
  </si>
  <si>
    <t>IDC</t>
  </si>
  <si>
    <t>Accts Payable-AP/EX Accruals</t>
  </si>
  <si>
    <t>LLBG=Local Law Enforcement Block Grant</t>
  </si>
  <si>
    <t>AP01726452</t>
  </si>
  <si>
    <t>AP01729649</t>
  </si>
  <si>
    <t>AP01730051</t>
  </si>
  <si>
    <t>00025809</t>
  </si>
  <si>
    <t>0001731192</t>
  </si>
  <si>
    <t>Allocate 1st Q Interest</t>
  </si>
  <si>
    <t>To allocate FY2021 1st Quarter interest earned by project and cash balance.</t>
  </si>
  <si>
    <t>0001732438</t>
  </si>
  <si>
    <t>Allocate 2nd Q Interest</t>
  </si>
  <si>
    <t>To allocate FY2021 2nd quarter interest earned by project and cash balance.</t>
  </si>
  <si>
    <t>AP01732716</t>
  </si>
  <si>
    <t>00025745</t>
  </si>
  <si>
    <t>00025767</t>
  </si>
  <si>
    <t>00025768</t>
  </si>
  <si>
    <t>00025769</t>
  </si>
  <si>
    <t>00025795</t>
  </si>
  <si>
    <t>20-A4908AD16  YOUTH ENGAGEMENT</t>
  </si>
  <si>
    <t>20-A4895AD16  LE OVERTIME</t>
  </si>
  <si>
    <t>319</t>
  </si>
  <si>
    <t>20-A4824AD16 Addiction Recov</t>
  </si>
  <si>
    <t>20-A4848AD16 Addiction Recov</t>
  </si>
  <si>
    <t>407</t>
  </si>
  <si>
    <t>20-A4859AD16 Addiction Recov</t>
  </si>
  <si>
    <t>AP01733229</t>
  </si>
  <si>
    <t>AP01734961</t>
  </si>
  <si>
    <t>00025858</t>
  </si>
  <si>
    <t>00025859</t>
  </si>
  <si>
    <t>CIP1736929</t>
  </si>
  <si>
    <t>00001399 2021-03-16</t>
  </si>
  <si>
    <t>AP01737293</t>
  </si>
  <si>
    <t>00025861</t>
  </si>
  <si>
    <t>February 2021 Telephone Bill</t>
  </si>
  <si>
    <t>AP01741129</t>
  </si>
  <si>
    <t>00026069</t>
  </si>
  <si>
    <t>AP01743331</t>
  </si>
  <si>
    <t>AP01744199</t>
  </si>
  <si>
    <t>AP01746023</t>
  </si>
  <si>
    <t>00026123</t>
  </si>
  <si>
    <t>00026120</t>
  </si>
  <si>
    <t>CIP1747734</t>
  </si>
  <si>
    <t>00001401 2021-03-31</t>
  </si>
  <si>
    <t>AP01749441</t>
  </si>
  <si>
    <t>AP01750599</t>
  </si>
  <si>
    <t>AP01754589</t>
  </si>
  <si>
    <t>AP01758186</t>
  </si>
  <si>
    <t>00026192</t>
  </si>
  <si>
    <t>00026193</t>
  </si>
  <si>
    <t>AP01758683</t>
  </si>
  <si>
    <t>AP01759982</t>
  </si>
  <si>
    <t>00026208</t>
  </si>
  <si>
    <t>CIP1761481</t>
  </si>
  <si>
    <t>00001403 2021-04-16</t>
  </si>
  <si>
    <t>AP01765178</t>
  </si>
  <si>
    <t>AP01766050</t>
  </si>
  <si>
    <t>00026238</t>
  </si>
  <si>
    <t>March Telephone Bill</t>
  </si>
  <si>
    <t>CIP1772153</t>
  </si>
  <si>
    <t>00001405 2021-04-30</t>
  </si>
  <si>
    <t>AP01773980</t>
  </si>
  <si>
    <t>0001774585</t>
  </si>
  <si>
    <t>Allocate 3rd Q Interest</t>
  </si>
  <si>
    <t>To allocate FY2021 3rd quarter interest earned by project and cash balance.</t>
  </si>
  <si>
    <t>AR01775936</t>
  </si>
  <si>
    <t>51401857</t>
  </si>
  <si>
    <t>21-04-30AR_DIRJRNL5900</t>
  </si>
  <si>
    <t>AP01776454</t>
  </si>
  <si>
    <t>AP01781067</t>
  </si>
  <si>
    <t>AP01781635</t>
  </si>
  <si>
    <t>00026312</t>
  </si>
  <si>
    <t>00026313</t>
  </si>
  <si>
    <t>00026324</t>
  </si>
  <si>
    <t>00026541</t>
  </si>
  <si>
    <t>00026559</t>
  </si>
  <si>
    <t>AP01782219</t>
  </si>
  <si>
    <t>CIP1784537</t>
  </si>
  <si>
    <t>00001407 2021-05-14</t>
  </si>
  <si>
    <t>AP01788525</t>
  </si>
  <si>
    <t>AP01790287</t>
  </si>
  <si>
    <t>00026753</t>
  </si>
  <si>
    <t>00026754</t>
  </si>
  <si>
    <t>00026755</t>
  </si>
  <si>
    <t>00026756</t>
  </si>
  <si>
    <t>00026758</t>
  </si>
  <si>
    <t>00026759</t>
  </si>
  <si>
    <t>20-A4901AD16</t>
  </si>
  <si>
    <t>20-A4913AD16</t>
  </si>
  <si>
    <t>20-A4920AD16</t>
  </si>
  <si>
    <t>059</t>
  </si>
  <si>
    <t>20-A4922AD16</t>
  </si>
  <si>
    <t>20-A4930AD16</t>
  </si>
  <si>
    <t>20-A4937AD16</t>
  </si>
  <si>
    <t>AP01790668</t>
  </si>
  <si>
    <t>AP01791722</t>
  </si>
  <si>
    <t>00026763</t>
  </si>
  <si>
    <t>April 2021 Telephone Bill</t>
  </si>
  <si>
    <t>AP01792699</t>
  </si>
  <si>
    <t>00026701</t>
  </si>
  <si>
    <t>00026720</t>
  </si>
  <si>
    <t>00026766</t>
  </si>
  <si>
    <t>20-A4925AD16 Byrne/JAG</t>
  </si>
  <si>
    <t>21-A4925AD16 Byrne/JAG</t>
  </si>
  <si>
    <t>20-A4935AD16 Byrne/JAG</t>
  </si>
  <si>
    <t>AP01793079</t>
  </si>
  <si>
    <t>CIP1796433</t>
  </si>
  <si>
    <t>00001409 2021-06-01</t>
  </si>
  <si>
    <t>5011310</t>
  </si>
  <si>
    <t>AP01796722</t>
  </si>
  <si>
    <t>AP01797022</t>
  </si>
  <si>
    <t>00026886</t>
  </si>
  <si>
    <t>20-A4908AD16 BYRNE YOUTH ENGAG</t>
  </si>
  <si>
    <t>AP01797410</t>
  </si>
  <si>
    <t>0001797899</t>
  </si>
  <si>
    <t>V#00024085</t>
  </si>
  <si>
    <t>To move Creative Conversation payments from the JAG grant to grants coding.</t>
  </si>
  <si>
    <t>V#00024152</t>
  </si>
  <si>
    <t>V#00024864</t>
  </si>
  <si>
    <t>V#00023552</t>
  </si>
  <si>
    <t>V#00023814</t>
  </si>
  <si>
    <t>V#00023973</t>
  </si>
  <si>
    <t>V#00023244</t>
  </si>
  <si>
    <t>V#00023879</t>
  </si>
  <si>
    <t>V#00023881</t>
  </si>
  <si>
    <t>V#00023269</t>
  </si>
  <si>
    <t>V#00024140</t>
  </si>
  <si>
    <t>V#00024837</t>
  </si>
  <si>
    <t>V#00025213</t>
  </si>
  <si>
    <t>V#00025494</t>
  </si>
  <si>
    <t>V#00025809</t>
  </si>
  <si>
    <t>V#00026208</t>
  </si>
  <si>
    <t>V#00024323</t>
  </si>
  <si>
    <t>V#00024717</t>
  </si>
  <si>
    <t>V#00024774</t>
  </si>
  <si>
    <t>V#00024862</t>
  </si>
  <si>
    <t>V#00025095</t>
  </si>
  <si>
    <t>V#00025340</t>
  </si>
  <si>
    <t>V#00025603</t>
  </si>
  <si>
    <t>V#00025761</t>
  </si>
  <si>
    <t>V#00025859</t>
  </si>
  <si>
    <t>V#00026120</t>
  </si>
  <si>
    <t>V#00026193</t>
  </si>
  <si>
    <t>V#00026312</t>
  </si>
  <si>
    <t>V#00026541</t>
  </si>
  <si>
    <t>V#00024326</t>
  </si>
  <si>
    <t>V#00024718</t>
  </si>
  <si>
    <t>V#00024773</t>
  </si>
  <si>
    <t>V#00024863</t>
  </si>
  <si>
    <t>V#00025091</t>
  </si>
  <si>
    <t>V#00025339</t>
  </si>
  <si>
    <t>V#00025602</t>
  </si>
  <si>
    <t>V#00025762</t>
  </si>
  <si>
    <t>V#00025858</t>
  </si>
  <si>
    <t>V#00026123</t>
  </si>
  <si>
    <t>V#00026192</t>
  </si>
  <si>
    <t>V#00026313</t>
  </si>
  <si>
    <t>V#00026559</t>
  </si>
  <si>
    <t>V#00025222</t>
  </si>
  <si>
    <t>V#00025606</t>
  </si>
  <si>
    <t>V#00026069</t>
  </si>
  <si>
    <t>V#00026324</t>
  </si>
  <si>
    <t>Extended to 9/30/22</t>
  </si>
  <si>
    <t>Email from Albert Stokes - rec'd extension 9/30/22</t>
  </si>
  <si>
    <t>Interest Expenditures</t>
  </si>
  <si>
    <t>Total Expenditures</t>
  </si>
  <si>
    <t>Less: Total Grant Expenditures</t>
  </si>
  <si>
    <t>10000</t>
  </si>
  <si>
    <t>AP01798638</t>
  </si>
  <si>
    <t>CIP1812236</t>
  </si>
  <si>
    <t>00001411 2021-06-16</t>
  </si>
  <si>
    <t>0001819014</t>
  </si>
  <si>
    <t>Move Admin overage</t>
  </si>
  <si>
    <t>Move 17 JAG admin overages (B. Blakely, S. Johson, N. Phelps) to general fund. Bonuses for 5/25 and 6/10 pay also moved.</t>
  </si>
  <si>
    <t>0001843978</t>
  </si>
  <si>
    <t>GFREV</t>
  </si>
  <si>
    <t>FY 2021 General Fund Reversion</t>
  </si>
  <si>
    <t>609570</t>
  </si>
  <si>
    <t>Cash Transfer Out-Load GF Cash</t>
  </si>
  <si>
    <t>Run Date: 08/24/2021</t>
  </si>
  <si>
    <t>Run Time: 09:31 00</t>
  </si>
  <si>
    <t>CIP1824990</t>
  </si>
  <si>
    <t>00001413 2021-07-01</t>
  </si>
  <si>
    <t>CIP1836271</t>
  </si>
  <si>
    <t>00001415 2021-07-16</t>
  </si>
  <si>
    <t>AP01838086</t>
  </si>
  <si>
    <t>00027561</t>
  </si>
  <si>
    <t>00027562</t>
  </si>
  <si>
    <t>00027566</t>
  </si>
  <si>
    <t>20-A4913AD16 ANTI</t>
  </si>
  <si>
    <t>20-A4922AD16 ANTI</t>
  </si>
  <si>
    <t>20-A4941AD16 ANTI</t>
  </si>
  <si>
    <t>AP01838476</t>
  </si>
  <si>
    <t>AP01841396</t>
  </si>
  <si>
    <t>00027599</t>
  </si>
  <si>
    <t>AP01841777</t>
  </si>
  <si>
    <t>AP01842443</t>
  </si>
  <si>
    <t>00027642</t>
  </si>
  <si>
    <t>00027643</t>
  </si>
  <si>
    <t>00027644</t>
  </si>
  <si>
    <t>00027645</t>
  </si>
  <si>
    <t>20-A4859AD16</t>
  </si>
  <si>
    <t>20-A4931AD16</t>
  </si>
  <si>
    <t>AP01842852</t>
  </si>
  <si>
    <t>CIP1845445</t>
  </si>
  <si>
    <t>00001418 2021-07-30</t>
  </si>
  <si>
    <t>AR01851001</t>
  </si>
  <si>
    <t>51401887</t>
  </si>
  <si>
    <t>21-07-29AR_DIRJRNL6152</t>
  </si>
  <si>
    <t>0001855996</t>
  </si>
  <si>
    <t>00017633</t>
  </si>
  <si>
    <t>19-A4672AD16</t>
  </si>
  <si>
    <t>Move 16 JAG expenditures to 17 JAG</t>
  </si>
  <si>
    <t>00017652</t>
  </si>
  <si>
    <t>19-A4699AD16</t>
  </si>
  <si>
    <t>00017003</t>
  </si>
  <si>
    <t>19-A4663AD16</t>
  </si>
  <si>
    <t>00016387</t>
  </si>
  <si>
    <t>19-A4658AD16</t>
  </si>
  <si>
    <t>00016388</t>
  </si>
  <si>
    <t>19-A4688AD16</t>
  </si>
  <si>
    <t>087</t>
  </si>
  <si>
    <t>00017892</t>
  </si>
  <si>
    <t>19-A4673AD16</t>
  </si>
  <si>
    <t>00016815</t>
  </si>
  <si>
    <t>19-A4670AD16</t>
  </si>
  <si>
    <t>AP01849433</t>
  </si>
  <si>
    <t>00027693</t>
  </si>
  <si>
    <t>MOU#FY21-008</t>
  </si>
  <si>
    <t>2017 Byrne JAG as of 7/31/2021</t>
  </si>
  <si>
    <t>Admin overspent. Need to correct. Finance will idenify payroll expenditures to move. Timesheets will need to be opened and corrected to reflect correct grant.</t>
  </si>
  <si>
    <t>Need to decide if moving these expenditures to 20JAG, or general fund money the general assembly gave us 7/1/21.</t>
  </si>
  <si>
    <t>Nicole needs to begin using 20 JAG. Barron and Shelly will use 20JAG or general fund money. To be determined. Meeting tomorrow w/Shannon. Decisisons should be made during meeting.</t>
  </si>
  <si>
    <t>LLBG - Expenditure number is not accurate. Expenditures weren't coded properly, so not identified as LLBG here. Mark thinks the expenditure number for LLBG is around 320K.</t>
  </si>
  <si>
    <t>CIP1859044</t>
  </si>
  <si>
    <t>00001420 2021-08-16</t>
  </si>
  <si>
    <t>AP01858820</t>
  </si>
  <si>
    <t>AP01859461</t>
  </si>
  <si>
    <t>00027848</t>
  </si>
  <si>
    <t>00027850</t>
  </si>
  <si>
    <t>20-A4908AD16 ANTI</t>
  </si>
  <si>
    <t>20-A4915AD16 ANTI</t>
  </si>
  <si>
    <t>AP01859581</t>
  </si>
  <si>
    <t>AP01861380</t>
  </si>
  <si>
    <t>00027910</t>
  </si>
  <si>
    <t>00027911</t>
  </si>
  <si>
    <t>00027913</t>
  </si>
  <si>
    <t>20-A4929AD16</t>
  </si>
  <si>
    <t>20-A4938AD16</t>
  </si>
  <si>
    <t>AP01861710</t>
  </si>
  <si>
    <t>CIP1871142</t>
  </si>
  <si>
    <t>00001423 2021-09-01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</si>
</sst>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1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Arial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mediumDashDotDot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DashDotDot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DashDotDot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3" fontId="0" fillId="0" borderId="0" xfId="1" applyFont="1"/>
    <xf numFmtId="0" fontId="3" fillId="0" borderId="0" xfId="2" applyFont="1"/>
    <xf numFmtId="0" fontId="2" fillId="0" borderId="0" xfId="2" applyAlignment="1">
      <alignment wrapText="1"/>
    </xf>
    <xf numFmtId="0" fontId="2" fillId="0" borderId="0" xfId="2"/>
    <xf numFmtId="43" fontId="0" fillId="0" borderId="0" xfId="3" applyFont="1"/>
    <xf numFmtId="0" fontId="2" fillId="0" borderId="0" xfId="2" applyFill="1" applyBorder="1"/>
    <xf numFmtId="14" fontId="2" fillId="0" borderId="0" xfId="2" applyNumberFormat="1" applyAlignment="1">
      <alignment wrapText="1"/>
    </xf>
    <xf numFmtId="14" fontId="0" fillId="0" borderId="0" xfId="3" applyNumberFormat="1" applyFont="1"/>
    <xf numFmtId="0" fontId="5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wrapText="1"/>
    </xf>
    <xf numFmtId="0" fontId="2" fillId="0" borderId="0" xfId="2" applyAlignment="1"/>
    <xf numFmtId="43" fontId="0" fillId="0" borderId="0" xfId="3" applyFont="1" applyFill="1" applyAlignment="1">
      <alignment wrapText="1"/>
    </xf>
    <xf numFmtId="43" fontId="0" fillId="0" borderId="0" xfId="3" applyFont="1" applyFill="1"/>
    <xf numFmtId="43" fontId="0" fillId="0" borderId="0" xfId="3" applyFont="1" applyFill="1" applyBorder="1"/>
    <xf numFmtId="43" fontId="0" fillId="0" borderId="1" xfId="3" applyFont="1" applyFill="1" applyBorder="1"/>
    <xf numFmtId="43" fontId="2" fillId="0" borderId="2" xfId="2" applyNumberFormat="1" applyBorder="1"/>
    <xf numFmtId="43" fontId="0" fillId="0" borderId="2" xfId="3" applyFont="1" applyBorder="1" applyAlignment="1">
      <alignment wrapText="1"/>
    </xf>
    <xf numFmtId="43" fontId="0" fillId="0" borderId="2" xfId="3" applyFont="1" applyFill="1" applyBorder="1" applyAlignment="1">
      <alignment wrapText="1"/>
    </xf>
    <xf numFmtId="43" fontId="0" fillId="0" borderId="3" xfId="3" applyFont="1" applyBorder="1"/>
    <xf numFmtId="43" fontId="2" fillId="0" borderId="4" xfId="2" applyNumberFormat="1" applyBorder="1"/>
    <xf numFmtId="43" fontId="2" fillId="0" borderId="5" xfId="2" applyNumberFormat="1" applyBorder="1"/>
    <xf numFmtId="43" fontId="2" fillId="0" borderId="0" xfId="2" applyNumberFormat="1" applyFill="1" applyBorder="1"/>
    <xf numFmtId="43" fontId="2" fillId="0" borderId="0" xfId="2" applyNumberFormat="1" applyBorder="1"/>
    <xf numFmtId="43" fontId="0" fillId="0" borderId="1" xfId="3" applyFont="1" applyBorder="1"/>
    <xf numFmtId="43" fontId="2" fillId="0" borderId="0" xfId="2" applyNumberFormat="1"/>
    <xf numFmtId="43" fontId="0" fillId="0" borderId="0" xfId="3" applyFont="1" applyAlignment="1">
      <alignment wrapText="1"/>
    </xf>
    <xf numFmtId="0" fontId="2" fillId="0" borderId="0" xfId="2" applyFill="1"/>
    <xf numFmtId="43" fontId="0" fillId="0" borderId="0" xfId="3" applyFont="1" applyBorder="1"/>
    <xf numFmtId="0" fontId="2" fillId="0" borderId="0" xfId="2" applyBorder="1"/>
    <xf numFmtId="43" fontId="2" fillId="0" borderId="2" xfId="2" applyNumberFormat="1" applyBorder="1" applyAlignment="1">
      <alignment wrapText="1"/>
    </xf>
    <xf numFmtId="43" fontId="2" fillId="0" borderId="2" xfId="2" applyNumberFormat="1" applyFill="1" applyBorder="1" applyAlignment="1">
      <alignment wrapText="1"/>
    </xf>
    <xf numFmtId="43" fontId="2" fillId="0" borderId="0" xfId="2" applyNumberFormat="1" applyBorder="1" applyAlignment="1">
      <alignment wrapText="1"/>
    </xf>
    <xf numFmtId="43" fontId="2" fillId="0" borderId="0" xfId="2" applyNumberFormat="1" applyFill="1" applyBorder="1" applyAlignment="1">
      <alignment wrapText="1"/>
    </xf>
    <xf numFmtId="0" fontId="2" fillId="0" borderId="0" xfId="2" applyBorder="1" applyAlignment="1">
      <alignment wrapText="1"/>
    </xf>
    <xf numFmtId="0" fontId="2" fillId="0" borderId="0" xfId="2" applyFill="1" applyBorder="1" applyAlignment="1">
      <alignment wrapText="1"/>
    </xf>
    <xf numFmtId="0" fontId="2" fillId="0" borderId="0" xfId="2" applyFill="1" applyAlignment="1">
      <alignment wrapText="1"/>
    </xf>
    <xf numFmtId="0" fontId="2" fillId="3" borderId="0" xfId="2" applyFill="1" applyAlignment="1">
      <alignment wrapText="1"/>
    </xf>
    <xf numFmtId="1" fontId="2" fillId="0" borderId="0" xfId="2" applyNumberFormat="1"/>
    <xf numFmtId="14" fontId="2" fillId="0" borderId="0" xfId="2" applyNumberFormat="1"/>
    <xf numFmtId="0" fontId="6" fillId="4" borderId="6" xfId="2" applyFont="1" applyFill="1" applyBorder="1"/>
    <xf numFmtId="43" fontId="2" fillId="0" borderId="8" xfId="2" applyNumberFormat="1" applyBorder="1"/>
    <xf numFmtId="43" fontId="0" fillId="3" borderId="0" xfId="1" applyFont="1" applyFill="1"/>
    <xf numFmtId="0" fontId="4" fillId="3" borderId="0" xfId="2" applyFont="1" applyFill="1"/>
    <xf numFmtId="0" fontId="7" fillId="0" borderId="0" xfId="2" applyFont="1"/>
    <xf numFmtId="0" fontId="8" fillId="0" borderId="0" xfId="2" applyFont="1"/>
    <xf numFmtId="1" fontId="0" fillId="0" borderId="0" xfId="0" applyNumberFormat="1"/>
    <xf numFmtId="14" fontId="0" fillId="0" borderId="0" xfId="0" applyNumberFormat="1"/>
    <xf numFmtId="43" fontId="0" fillId="0" borderId="0" xfId="0" applyNumberFormat="1"/>
    <xf numFmtId="0" fontId="1" fillId="0" borderId="0" xfId="0" applyFont="1"/>
    <xf numFmtId="43" fontId="0" fillId="5" borderId="0" xfId="1" applyFont="1" applyFill="1"/>
    <xf numFmtId="43" fontId="0" fillId="3" borderId="0" xfId="0" applyNumberFormat="1" applyFill="1"/>
    <xf numFmtId="43" fontId="0" fillId="6" borderId="0" xfId="1" applyFont="1" applyFill="1"/>
    <xf numFmtId="43" fontId="0" fillId="6" borderId="0" xfId="0" applyNumberFormat="1" applyFill="1"/>
    <xf numFmtId="43" fontId="0" fillId="7" borderId="0" xfId="1" applyFont="1" applyFill="1"/>
    <xf numFmtId="43" fontId="0" fillId="8" borderId="0" xfId="1" applyFont="1" applyFill="1"/>
    <xf numFmtId="43" fontId="0" fillId="5" borderId="0" xfId="0" applyNumberFormat="1" applyFill="1"/>
    <xf numFmtId="43" fontId="0" fillId="8" borderId="0" xfId="0" applyNumberFormat="1" applyFill="1"/>
    <xf numFmtId="43" fontId="0" fillId="7" borderId="0" xfId="0" applyNumberFormat="1" applyFill="1"/>
    <xf numFmtId="43" fontId="0" fillId="0" borderId="0" xfId="0" applyNumberFormat="1" applyFill="1"/>
    <xf numFmtId="0" fontId="9" fillId="0" borderId="0" xfId="2" applyFont="1"/>
    <xf numFmtId="43" fontId="2" fillId="0" borderId="0" xfId="2" applyNumberFormat="1" applyFill="1"/>
    <xf numFmtId="0" fontId="2" fillId="0" borderId="0" xfId="2"/>
    <xf numFmtId="1" fontId="2" fillId="0" borderId="0" xfId="2" applyNumberFormat="1"/>
    <xf numFmtId="14" fontId="2" fillId="0" borderId="0" xfId="2" applyNumberFormat="1"/>
    <xf numFmtId="0" fontId="0" fillId="9" borderId="0" xfId="0" applyFill="1"/>
    <xf numFmtId="43" fontId="2" fillId="0" borderId="0" xfId="1" applyFont="1"/>
    <xf numFmtId="43" fontId="6" fillId="4" borderId="6" xfId="1" applyFont="1" applyFill="1" applyBorder="1"/>
    <xf numFmtId="43" fontId="0" fillId="10" borderId="0" xfId="0" applyNumberFormat="1" applyFill="1"/>
    <xf numFmtId="43" fontId="0" fillId="11" borderId="0" xfId="0" applyNumberFormat="1" applyFill="1"/>
    <xf numFmtId="43" fontId="2" fillId="0" borderId="7" xfId="2" applyNumberFormat="1" applyFill="1" applyBorder="1" applyAlignment="1">
      <alignment wrapText="1"/>
    </xf>
    <xf numFmtId="0" fontId="2" fillId="0" borderId="0" xfId="2"/>
    <xf numFmtId="1" fontId="2" fillId="0" borderId="0" xfId="2" applyNumberFormat="1"/>
    <xf numFmtId="14" fontId="2" fillId="0" borderId="0" xfId="2" applyNumberFormat="1"/>
    <xf numFmtId="43" fontId="2" fillId="0" borderId="1" xfId="2" applyNumberFormat="1" applyBorder="1"/>
    <xf numFmtId="43" fontId="5" fillId="12" borderId="0" xfId="3" applyFont="1" applyFill="1"/>
    <xf numFmtId="0" fontId="2" fillId="12" borderId="0" xfId="2" applyFill="1" applyAlignment="1"/>
    <xf numFmtId="0" fontId="2" fillId="12" borderId="0" xfId="2" applyFill="1"/>
    <xf numFmtId="0" fontId="2" fillId="11" borderId="0" xfId="2" applyFill="1"/>
    <xf numFmtId="0" fontId="2" fillId="13" borderId="0" xfId="2" applyFill="1"/>
    <xf numFmtId="43" fontId="2" fillId="0" borderId="4" xfId="2" applyNumberFormat="1" applyFill="1" applyBorder="1"/>
    <xf numFmtId="43" fontId="0" fillId="0" borderId="4" xfId="3" applyFont="1" applyFill="1" applyBorder="1" applyAlignment="1">
      <alignment wrapText="1"/>
    </xf>
    <xf numFmtId="0" fontId="2" fillId="0" borderId="0" xfId="2"/>
    <xf numFmtId="1" fontId="2" fillId="0" borderId="0" xfId="2" applyNumberFormat="1"/>
    <xf numFmtId="14" fontId="2" fillId="0" borderId="0" xfId="2" applyNumberFormat="1"/>
    <xf numFmtId="43" fontId="2" fillId="0" borderId="8" xfId="2" applyNumberFormat="1" applyFill="1" applyBorder="1"/>
    <xf numFmtId="43" fontId="10" fillId="0" borderId="0" xfId="0" applyNumberFormat="1" applyFont="1" applyFill="1"/>
    <xf numFmtId="0" fontId="2" fillId="6" borderId="0" xfId="2" applyFill="1"/>
    <xf numFmtId="1" fontId="2" fillId="6" borderId="0" xfId="2" applyNumberFormat="1" applyFill="1"/>
    <xf numFmtId="14" fontId="2" fillId="6" borderId="0" xfId="2" applyNumberFormat="1" applyFill="1"/>
    <xf numFmtId="0" fontId="0" fillId="3" borderId="0" xfId="0" applyFill="1"/>
    <xf numFmtId="0" fontId="2" fillId="0" borderId="0" xfId="2"/>
    <xf numFmtId="1" fontId="2" fillId="0" borderId="0" xfId="2" applyNumberFormat="1"/>
    <xf numFmtId="14" fontId="2" fillId="0" borderId="0" xfId="2" applyNumberFormat="1"/>
    <xf numFmtId="0" fontId="11" fillId="0" borderId="0" xfId="0" applyFont="1"/>
    <xf numFmtId="43" fontId="11" fillId="0" borderId="0" xfId="1" applyFont="1"/>
    <xf numFmtId="43" fontId="0" fillId="0" borderId="0" xfId="1" applyFont="1" applyFill="1"/>
    <xf numFmtId="43" fontId="2" fillId="6" borderId="0" xfId="1" applyFont="1" applyFill="1"/>
    <xf numFmtId="14" fontId="12" fillId="0" borderId="0" xfId="0" applyNumberFormat="1" applyFont="1"/>
    <xf numFmtId="43" fontId="4" fillId="0" borderId="0" xfId="2" applyNumberFormat="1" applyFont="1" applyFill="1" applyAlignment="1">
      <alignment horizontal="center" wrapText="1"/>
    </xf>
    <xf numFmtId="164" fontId="0" fillId="0" borderId="0" xfId="0" applyNumberFormat="1"/>
    <xf numFmtId="43" fontId="13" fillId="6" borderId="0" xfId="0" applyNumberFormat="1" applyFont="1" applyFill="1"/>
  </cellXfs>
  <cellStyles count="4">
    <cellStyle name="Comma" xfId="1" builtinId="3"/>
    <cellStyle name="Comma 2" xfId="3"/>
    <cellStyle name="Normal" xfId="0" builtinId="0"/>
    <cellStyle name="Normal 2" xfId="2"/>
  </cellStyles>
  <dxfs count="86">
    <dxf>
      <fill>
        <patternFill patternType="solid">
          <bgColor rgb="FFFFFF00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92D05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numFmt numFmtId="35" formatCode="_(* #,##0.00_);_(* \(#,##0.00\);_(* &quot;-&quot;??_);_(@_)"/>
    </dxf>
    <dxf>
      <fill>
        <patternFill>
          <bgColor rgb="FFCC99FF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CC99FF"/>
        </patternFill>
      </fill>
    </dxf>
    <dxf>
      <fill>
        <patternFill patternType="solid">
          <fgColor indexed="64"/>
          <bgColor theme="8" tint="0.59999389629810485"/>
        </patternFill>
      </fill>
    </dxf>
    <dxf>
      <fill>
        <patternFill>
          <bgColor indexed="64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solid">
          <bgColor rgb="FFCC99FF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92D05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numFmt numFmtId="35" formatCode="_(* #,##0.00_);_(* \(#,##0.00\);_(* &quot;-&quot;??_);_(@_)"/>
    </dxf>
    <dxf>
      <fill>
        <patternFill>
          <bgColor rgb="FFCC99FF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CC99FF"/>
        </patternFill>
      </fill>
    </dxf>
    <dxf>
      <fill>
        <patternFill patternType="solid">
          <fgColor indexed="64"/>
          <bgColor theme="8" tint="0.59999389629810485"/>
        </patternFill>
      </fill>
    </dxf>
    <dxf>
      <fill>
        <patternFill>
          <bgColor indexed="64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solid">
          <bgColor rgb="FFCC99FF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92D050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numFmt numFmtId="35" formatCode="_(* #,##0.00_);_(* \(#,##0.00\);_(* &quot;-&quot;??_);_(@_)"/>
    </dxf>
    <dxf>
      <fill>
        <patternFill>
          <bgColor rgb="FFCC99FF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CC99FF"/>
        </patternFill>
      </fill>
    </dxf>
    <dxf>
      <fill>
        <patternFill patternType="solid">
          <fgColor indexed="64"/>
          <bgColor theme="8" tint="0.59999389629810485"/>
        </patternFill>
      </fill>
    </dxf>
    <dxf>
      <fill>
        <patternFill>
          <bgColor indexed="64"/>
        </patternFill>
      </fill>
    </dxf>
    <dxf>
      <fill>
        <patternFill patternType="solid">
          <fgColor indexed="64"/>
          <bgColor rgb="FFCC99FF"/>
        </patternFill>
      </fill>
    </dxf>
    <dxf>
      <fill>
        <patternFill patternType="solid">
          <bgColor rgb="FFCC99FF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92D050"/>
        </patternFill>
      </fill>
    </dxf>
    <dxf>
      <font>
        <color rgb="FFFF0000"/>
      </font>
    </dxf>
    <dxf>
      <numFmt numFmtId="19" formatCode="m/d/yyyy"/>
    </dxf>
    <dxf>
      <numFmt numFmtId="19" formatCode="m/d/yyyy"/>
    </dxf>
    <dxf>
      <font>
        <color rgb="FFFF0000"/>
      </font>
    </dxf>
    <dxf>
      <fill>
        <patternFill patternType="solid">
          <bgColor rgb="FF92D050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CC99FF"/>
        </patternFill>
      </fill>
    </dxf>
    <dxf>
      <fill>
        <patternFill patternType="solid">
          <fgColor indexed="64"/>
          <bgColor rgb="FFCC99FF"/>
        </patternFill>
      </fill>
    </dxf>
    <dxf>
      <fill>
        <patternFill>
          <bgColor indexed="64"/>
        </patternFill>
      </fill>
    </dxf>
    <dxf>
      <fill>
        <patternFill patternType="solid">
          <fgColor indexed="64"/>
          <bgColor theme="8" tint="0.59999389629810485"/>
        </patternFill>
      </fill>
    </dxf>
    <dxf>
      <fill>
        <patternFill patternType="solid">
          <bgColor rgb="FFCC99FF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>
          <bgColor rgb="FFCC99FF"/>
        </patternFill>
      </fill>
    </dxf>
    <dxf>
      <numFmt numFmtId="35" formatCode="_(* #,##0.00_);_(* \(#,##0.00\);_(* &quot;-&quot;??_);_(@_)"/>
    </dxf>
    <dxf>
      <fill>
        <patternFill>
          <bgColor rgb="FF92D050"/>
        </patternFill>
      </fill>
    </dxf>
    <dxf>
      <fill>
        <patternFill>
          <bgColor rgb="FFCC99F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4441.61067094907" createdVersion="6" refreshedVersion="6" minRefreshableVersion="3" recordCount="1890">
  <cacheSource type="worksheet">
    <worksheetSource ref="A2:Y1892" sheet="Data"/>
  </cacheSource>
  <cacheFields count="25">
    <cacheField name="GL Business Unit" numFmtId="0">
      <sharedItems/>
    </cacheField>
    <cacheField name="Fiscal Year" numFmtId="1">
      <sharedItems containsSemiMixedTypes="0" containsString="0" containsNumber="1" containsInteger="1" minValue="2020" maxValue="2022"/>
    </cacheField>
    <cacheField name="Accounting Period" numFmtId="1">
      <sharedItems containsSemiMixedTypes="0" containsString="0" containsNumber="1" containsInteger="1" minValue="1" maxValue="998"/>
    </cacheField>
    <cacheField name="Journal Source" numFmtId="0">
      <sharedItems/>
    </cacheField>
    <cacheField name="Journal ID" numFmtId="0">
      <sharedItems/>
    </cacheField>
    <cacheField name="Journal Date" numFmtId="14">
      <sharedItems containsSemiMixedTypes="0" containsNonDate="0" containsDate="1" containsString="0" minDate="2019-10-10T00:00:00" maxDate="2021-08-27T00:00:00"/>
    </cacheField>
    <cacheField name="Date Posted" numFmtId="14">
      <sharedItems containsSemiMixedTypes="0" containsNonDate="0" containsDate="1" containsString="0" minDate="2019-10-10T00:00:00" maxDate="2021-08-28T00:00:00"/>
    </cacheField>
    <cacheField name="Jrnl Line Nbr" numFmtId="1">
      <sharedItems containsSemiMixedTypes="0" containsString="0" containsNumber="1" containsInteger="1" minValue="1" maxValue="796"/>
    </cacheField>
    <cacheField name="Fund" numFmtId="0">
      <sharedItems count="3">
        <s v="07040"/>
        <s v="02800"/>
        <s v="01000"/>
      </sharedItems>
    </cacheField>
    <cacheField name="Program" numFmtId="0">
      <sharedItems containsBlank="1"/>
    </cacheField>
    <cacheField name="Account" numFmtId="0">
      <sharedItems count="41">
        <s v="205025"/>
        <s v="5014310"/>
        <s v="101010"/>
        <s v="5014510"/>
        <s v="5012780"/>
        <s v="5015410"/>
        <s v="5011230"/>
        <s v="5011160"/>
        <s v="5011110"/>
        <s v="5011120"/>
        <s v="5011140"/>
        <s v="5011150"/>
        <s v="5011170"/>
        <s v="5011380"/>
        <s v="5012160"/>
        <s v="5014820"/>
        <s v="5014810"/>
        <s v="4016738"/>
        <s v="4009070"/>
        <s v="4009071"/>
        <s v="5013640"/>
        <s v="5012520"/>
        <s v="5013120"/>
        <s v="5011660"/>
        <s v="4007108"/>
        <s v="5015380"/>
        <s v="5022180"/>
        <s v="5012440"/>
        <s v="5022320"/>
        <s v="5012150"/>
        <s v="5012170"/>
        <s v="5013650"/>
        <s v="609660"/>
        <s v="5012220"/>
        <s v="5022240"/>
        <s v="5014520"/>
        <s v="609930"/>
        <s v="609830"/>
        <s v="609820"/>
        <s v="5011310"/>
        <s v="609570"/>
      </sharedItems>
    </cacheField>
    <cacheField name="Department" numFmtId="0">
      <sharedItems/>
    </cacheField>
    <cacheField name="Cost Center" numFmtId="0">
      <sharedItems containsNonDate="0" containsString="0" containsBlank="1"/>
    </cacheField>
    <cacheField name="Task" numFmtId="0">
      <sharedItems containsBlank="1" count="2">
        <m/>
        <s v="ADMIN"/>
      </sharedItems>
    </cacheField>
    <cacheField name="PC Bus Unit" numFmtId="0">
      <sharedItems containsBlank="1"/>
    </cacheField>
    <cacheField name="Project" numFmtId="0">
      <sharedItems containsBlank="1" count="4">
        <s v="CJS5101701"/>
        <s v="CJS5101708"/>
        <s v="CJS5101704"/>
        <m/>
      </sharedItems>
    </cacheField>
    <cacheField name="Activity" numFmtId="0">
      <sharedItems containsBlank="1"/>
    </cacheField>
    <cacheField name="FIPS" numFmtId="0">
      <sharedItems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0">
      <sharedItems containsSemiMixedTypes="0" containsString="0" containsNumber="1" minValue="-3353533" maxValue="3353533"/>
    </cacheField>
    <cacheField name="Journal Line Reference" numFmtId="0">
      <sharedItems containsBlank="1"/>
    </cacheField>
    <cacheField name="Jrnl Line Description" numFmtId="0">
      <sharedItems containsBlank="1"/>
    </cacheField>
    <cacheField name="Long Desc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90">
  <r>
    <s v="14000"/>
    <n v="2020"/>
    <n v="4"/>
    <s v="AP"/>
    <s v="AP01343667"/>
    <d v="2019-10-10T00:00:00"/>
    <d v="2019-10-10T00:00:00"/>
    <n v="4"/>
    <x v="0"/>
    <m/>
    <x v="0"/>
    <s v="99999"/>
    <m/>
    <x v="0"/>
    <s v="14000"/>
    <x v="0"/>
    <s v="STATE"/>
    <m/>
    <m/>
    <m/>
    <m/>
    <n v="-2906"/>
    <s v="00019048"/>
    <s v="Accounts Payable"/>
    <s v="Accounts Payable"/>
  </r>
  <r>
    <s v="14000"/>
    <n v="2020"/>
    <n v="4"/>
    <s v="AP"/>
    <s v="AP01343667"/>
    <d v="2019-10-10T00:00:00"/>
    <d v="2019-10-10T00:00:00"/>
    <n v="5"/>
    <x v="0"/>
    <m/>
    <x v="0"/>
    <s v="99999"/>
    <m/>
    <x v="0"/>
    <s v="14000"/>
    <x v="0"/>
    <s v="STATE"/>
    <m/>
    <m/>
    <m/>
    <m/>
    <n v="-4562"/>
    <s v="00019049"/>
    <s v="Accounts Payable"/>
    <s v="Accounts Payable"/>
  </r>
  <r>
    <s v="14000"/>
    <n v="2020"/>
    <n v="4"/>
    <s v="AP"/>
    <s v="AP01343667"/>
    <d v="2019-10-10T00:00:00"/>
    <d v="2019-10-10T00:00:00"/>
    <n v="6"/>
    <x v="0"/>
    <m/>
    <x v="0"/>
    <s v="99999"/>
    <m/>
    <x v="0"/>
    <s v="14000"/>
    <x v="0"/>
    <s v="STATE"/>
    <m/>
    <m/>
    <m/>
    <m/>
    <n v="-1763"/>
    <s v="00019050"/>
    <s v="Accounts Payable"/>
    <s v="Accounts Payable"/>
  </r>
  <r>
    <s v="14000"/>
    <n v="2020"/>
    <n v="4"/>
    <s v="AP"/>
    <s v="AP01343667"/>
    <d v="2019-10-10T00:00:00"/>
    <d v="2019-10-10T00:00:00"/>
    <n v="7"/>
    <x v="0"/>
    <m/>
    <x v="0"/>
    <s v="99999"/>
    <m/>
    <x v="0"/>
    <s v="14000"/>
    <x v="0"/>
    <s v="STATE"/>
    <m/>
    <m/>
    <m/>
    <m/>
    <n v="-2367"/>
    <s v="00019051"/>
    <s v="Accounts Payable"/>
    <s v="Accounts Payable"/>
  </r>
  <r>
    <s v="14000"/>
    <n v="2020"/>
    <n v="4"/>
    <s v="AP"/>
    <s v="AP01343667"/>
    <d v="2019-10-10T00:00:00"/>
    <d v="2019-10-10T00:00:00"/>
    <n v="30"/>
    <x v="0"/>
    <s v="390002"/>
    <x v="1"/>
    <s v="90000"/>
    <m/>
    <x v="0"/>
    <s v="14000"/>
    <x v="0"/>
    <s v="STATE"/>
    <s v="335"/>
    <m/>
    <m/>
    <m/>
    <n v="2906"/>
    <s v="00019048"/>
    <s v="20-T1019LO17 LOCAL LAW ENF"/>
    <s v="Accounts Payable"/>
  </r>
  <r>
    <s v="14000"/>
    <n v="2020"/>
    <n v="4"/>
    <s v="AP"/>
    <s v="AP01343667"/>
    <d v="2019-10-10T00:00:00"/>
    <d v="2019-10-10T00:00:00"/>
    <n v="31"/>
    <x v="0"/>
    <s v="390002"/>
    <x v="1"/>
    <s v="90000"/>
    <m/>
    <x v="0"/>
    <s v="14000"/>
    <x v="0"/>
    <s v="STATE"/>
    <s v="364"/>
    <m/>
    <m/>
    <m/>
    <n v="4562"/>
    <s v="00019049"/>
    <s v="20-T1034LO17 LOCAL LAW ENF"/>
    <s v="Accounts Payable"/>
  </r>
  <r>
    <s v="14000"/>
    <n v="2020"/>
    <n v="4"/>
    <s v="AP"/>
    <s v="AP01343667"/>
    <d v="2019-10-10T00:00:00"/>
    <d v="2019-10-10T00:00:00"/>
    <n v="32"/>
    <x v="0"/>
    <s v="390002"/>
    <x v="1"/>
    <s v="90000"/>
    <m/>
    <x v="0"/>
    <s v="14000"/>
    <x v="0"/>
    <s v="STATE"/>
    <s v="029"/>
    <m/>
    <m/>
    <m/>
    <n v="1763"/>
    <s v="00019050"/>
    <s v="20-T1127LO17 LOCAL LAW ENF"/>
    <s v="Accounts Payable"/>
  </r>
  <r>
    <s v="14000"/>
    <n v="2020"/>
    <n v="4"/>
    <s v="AP"/>
    <s v="AP01343667"/>
    <d v="2019-10-10T00:00:00"/>
    <d v="2019-10-10T00:00:00"/>
    <n v="33"/>
    <x v="0"/>
    <s v="390002"/>
    <x v="1"/>
    <s v="90000"/>
    <m/>
    <x v="0"/>
    <s v="14000"/>
    <x v="0"/>
    <s v="STATE"/>
    <s v="167"/>
    <m/>
    <m/>
    <m/>
    <n v="2367"/>
    <s v="00019051"/>
    <s v="20-T1173LO17 LOCAL LAW ENF"/>
    <s v="Accounts Payable"/>
  </r>
  <r>
    <s v="14000"/>
    <n v="2020"/>
    <n v="4"/>
    <s v="AP"/>
    <s v="AP01344213"/>
    <d v="2019-10-11T00:00:00"/>
    <d v="2019-10-11T00:00:00"/>
    <n v="14"/>
    <x v="0"/>
    <m/>
    <x v="2"/>
    <s v="99999"/>
    <m/>
    <x v="0"/>
    <s v="14000"/>
    <x v="0"/>
    <s v="STATE"/>
    <m/>
    <m/>
    <m/>
    <m/>
    <n v="-2367"/>
    <s v="00019051"/>
    <s v="Cash With The Treasurer Of VA"/>
    <s v="AP Payments"/>
  </r>
  <r>
    <s v="14000"/>
    <n v="2020"/>
    <n v="4"/>
    <s v="AP"/>
    <s v="AP01344213"/>
    <d v="2019-10-11T00:00:00"/>
    <d v="2019-10-11T00:00:00"/>
    <n v="25"/>
    <x v="0"/>
    <m/>
    <x v="2"/>
    <s v="99999"/>
    <m/>
    <x v="0"/>
    <s v="14000"/>
    <x v="0"/>
    <s v="STATE"/>
    <m/>
    <m/>
    <m/>
    <m/>
    <n v="-2906"/>
    <s v="00019048"/>
    <s v="Cash With The Treasurer Of VA"/>
    <s v="AP Payments"/>
  </r>
  <r>
    <s v="14000"/>
    <n v="2020"/>
    <n v="4"/>
    <s v="AP"/>
    <s v="AP01344213"/>
    <d v="2019-10-11T00:00:00"/>
    <d v="2019-10-11T00:00:00"/>
    <n v="26"/>
    <x v="0"/>
    <m/>
    <x v="2"/>
    <s v="99999"/>
    <m/>
    <x v="0"/>
    <s v="14000"/>
    <x v="0"/>
    <s v="STATE"/>
    <m/>
    <m/>
    <m/>
    <m/>
    <n v="-4562"/>
    <s v="00019049"/>
    <s v="Cash With The Treasurer Of VA"/>
    <s v="AP Payments"/>
  </r>
  <r>
    <s v="14000"/>
    <n v="2020"/>
    <n v="4"/>
    <s v="AP"/>
    <s v="AP01344213"/>
    <d v="2019-10-11T00:00:00"/>
    <d v="2019-10-11T00:00:00"/>
    <n v="27"/>
    <x v="0"/>
    <m/>
    <x v="2"/>
    <s v="99999"/>
    <m/>
    <x v="0"/>
    <s v="14000"/>
    <x v="0"/>
    <s v="STATE"/>
    <m/>
    <m/>
    <m/>
    <m/>
    <n v="-1763"/>
    <s v="00019050"/>
    <s v="Cash With The Treasurer Of VA"/>
    <s v="AP Payments"/>
  </r>
  <r>
    <s v="14000"/>
    <n v="2020"/>
    <n v="4"/>
    <s v="AP"/>
    <s v="AP01344213"/>
    <d v="2019-10-11T00:00:00"/>
    <d v="2019-10-11T00:00:00"/>
    <n v="54"/>
    <x v="0"/>
    <m/>
    <x v="0"/>
    <s v="99999"/>
    <m/>
    <x v="0"/>
    <s v="14000"/>
    <x v="0"/>
    <s v="STATE"/>
    <m/>
    <m/>
    <m/>
    <m/>
    <n v="2367"/>
    <s v="00019051"/>
    <s v="Accounts Payable"/>
    <s v="AP Payments"/>
  </r>
  <r>
    <s v="14000"/>
    <n v="2020"/>
    <n v="4"/>
    <s v="AP"/>
    <s v="AP01344213"/>
    <d v="2019-10-11T00:00:00"/>
    <d v="2019-10-11T00:00:00"/>
    <n v="72"/>
    <x v="0"/>
    <m/>
    <x v="0"/>
    <s v="99999"/>
    <m/>
    <x v="0"/>
    <s v="14000"/>
    <x v="0"/>
    <s v="STATE"/>
    <m/>
    <m/>
    <m/>
    <m/>
    <n v="2906"/>
    <s v="00019048"/>
    <s v="Accounts Payable"/>
    <s v="AP Payments"/>
  </r>
  <r>
    <s v="14000"/>
    <n v="2020"/>
    <n v="4"/>
    <s v="AP"/>
    <s v="AP01344213"/>
    <d v="2019-10-11T00:00:00"/>
    <d v="2019-10-11T00:00:00"/>
    <n v="74"/>
    <x v="0"/>
    <m/>
    <x v="0"/>
    <s v="99999"/>
    <m/>
    <x v="0"/>
    <s v="14000"/>
    <x v="0"/>
    <s v="STATE"/>
    <m/>
    <m/>
    <m/>
    <m/>
    <n v="4562"/>
    <s v="00019049"/>
    <s v="Accounts Payable"/>
    <s v="AP Payments"/>
  </r>
  <r>
    <s v="14000"/>
    <n v="2020"/>
    <n v="4"/>
    <s v="AP"/>
    <s v="AP01344213"/>
    <d v="2019-10-11T00:00:00"/>
    <d v="2019-10-11T00:00:00"/>
    <n v="75"/>
    <x v="0"/>
    <m/>
    <x v="0"/>
    <s v="99999"/>
    <m/>
    <x v="0"/>
    <s v="14000"/>
    <x v="0"/>
    <s v="STATE"/>
    <m/>
    <m/>
    <m/>
    <m/>
    <n v="1763"/>
    <s v="00019050"/>
    <s v="Accounts Payable"/>
    <s v="AP Payments"/>
  </r>
  <r>
    <s v="14000"/>
    <n v="2020"/>
    <n v="4"/>
    <s v="AP"/>
    <s v="AP01354941"/>
    <d v="2019-10-25T00:00:00"/>
    <d v="2019-10-25T00:00:00"/>
    <n v="47"/>
    <x v="0"/>
    <m/>
    <x v="0"/>
    <s v="99999"/>
    <m/>
    <x v="0"/>
    <s v="14000"/>
    <x v="0"/>
    <s v="STATE"/>
    <m/>
    <m/>
    <m/>
    <m/>
    <n v="-959"/>
    <s v="00019306"/>
    <s v="Accounts Payable"/>
    <s v="Accounts Payable"/>
  </r>
  <r>
    <s v="14000"/>
    <n v="2020"/>
    <n v="4"/>
    <s v="AP"/>
    <s v="AP01354941"/>
    <d v="2019-10-25T00:00:00"/>
    <d v="2019-10-25T00:00:00"/>
    <n v="48"/>
    <x v="0"/>
    <m/>
    <x v="0"/>
    <s v="99999"/>
    <m/>
    <x v="0"/>
    <s v="14000"/>
    <x v="0"/>
    <s v="STATE"/>
    <m/>
    <m/>
    <m/>
    <m/>
    <n v="-2309"/>
    <s v="00019308"/>
    <s v="Accounts Payable"/>
    <s v="Accounts Payable"/>
  </r>
  <r>
    <s v="14000"/>
    <n v="2020"/>
    <n v="4"/>
    <s v="AP"/>
    <s v="AP01354941"/>
    <d v="2019-10-25T00:00:00"/>
    <d v="2019-10-25T00:00:00"/>
    <n v="49"/>
    <x v="0"/>
    <m/>
    <x v="0"/>
    <s v="99999"/>
    <m/>
    <x v="0"/>
    <s v="14000"/>
    <x v="0"/>
    <s v="STATE"/>
    <m/>
    <m/>
    <m/>
    <m/>
    <n v="-1885"/>
    <s v="00019310"/>
    <s v="Accounts Payable"/>
    <s v="Accounts Payable"/>
  </r>
  <r>
    <s v="14000"/>
    <n v="2020"/>
    <n v="4"/>
    <s v="AP"/>
    <s v="AP01354941"/>
    <d v="2019-10-25T00:00:00"/>
    <d v="2019-10-25T00:00:00"/>
    <n v="56"/>
    <x v="0"/>
    <m/>
    <x v="0"/>
    <s v="99999"/>
    <m/>
    <x v="0"/>
    <s v="14000"/>
    <x v="0"/>
    <s v="STATE"/>
    <m/>
    <m/>
    <m/>
    <m/>
    <n v="-2689"/>
    <s v="00019318"/>
    <s v="Accounts Payable"/>
    <s v="Accounts Payable"/>
  </r>
  <r>
    <s v="14000"/>
    <n v="2020"/>
    <n v="4"/>
    <s v="AP"/>
    <s v="AP01354941"/>
    <d v="2019-10-25T00:00:00"/>
    <d v="2019-10-25T00:00:00"/>
    <n v="57"/>
    <x v="0"/>
    <m/>
    <x v="0"/>
    <s v="99999"/>
    <m/>
    <x v="0"/>
    <s v="14000"/>
    <x v="0"/>
    <s v="STATE"/>
    <m/>
    <m/>
    <m/>
    <m/>
    <n v="-1046"/>
    <s v="00019319"/>
    <s v="Accounts Payable"/>
    <s v="Accounts Payable"/>
  </r>
  <r>
    <s v="14000"/>
    <n v="2020"/>
    <n v="4"/>
    <s v="AP"/>
    <s v="AP01354941"/>
    <d v="2019-10-25T00:00:00"/>
    <d v="2019-10-25T00:00:00"/>
    <n v="58"/>
    <x v="0"/>
    <m/>
    <x v="0"/>
    <s v="99999"/>
    <m/>
    <x v="0"/>
    <s v="14000"/>
    <x v="0"/>
    <s v="STATE"/>
    <m/>
    <m/>
    <m/>
    <m/>
    <n v="-1419.74"/>
    <s v="00019320"/>
    <s v="Accounts Payable"/>
    <s v="Accounts Payable"/>
  </r>
  <r>
    <s v="14000"/>
    <n v="2020"/>
    <n v="4"/>
    <s v="AP"/>
    <s v="AP01354941"/>
    <d v="2019-10-25T00:00:00"/>
    <d v="2019-10-25T00:00:00"/>
    <n v="64"/>
    <x v="0"/>
    <m/>
    <x v="0"/>
    <s v="99999"/>
    <m/>
    <x v="0"/>
    <s v="14000"/>
    <x v="0"/>
    <s v="STATE"/>
    <m/>
    <m/>
    <m/>
    <m/>
    <n v="-1083"/>
    <s v="00019321"/>
    <s v="Accounts Payable"/>
    <s v="Accounts Payable"/>
  </r>
  <r>
    <s v="14000"/>
    <n v="2020"/>
    <n v="4"/>
    <s v="AP"/>
    <s v="AP01354941"/>
    <d v="2019-10-25T00:00:00"/>
    <d v="2019-10-25T00:00:00"/>
    <n v="67"/>
    <x v="0"/>
    <m/>
    <x v="0"/>
    <s v="99999"/>
    <m/>
    <x v="0"/>
    <s v="14000"/>
    <x v="0"/>
    <s v="STATE"/>
    <m/>
    <m/>
    <m/>
    <m/>
    <n v="-1980"/>
    <s v="00019323"/>
    <s v="Accounts Payable"/>
    <s v="Accounts Payable"/>
  </r>
  <r>
    <s v="14000"/>
    <n v="2020"/>
    <n v="4"/>
    <s v="AP"/>
    <s v="AP01354941"/>
    <d v="2019-10-25T00:00:00"/>
    <d v="2019-10-25T00:00:00"/>
    <n v="68"/>
    <x v="0"/>
    <m/>
    <x v="0"/>
    <s v="99999"/>
    <m/>
    <x v="0"/>
    <s v="14000"/>
    <x v="0"/>
    <s v="STATE"/>
    <m/>
    <m/>
    <m/>
    <m/>
    <n v="-1432"/>
    <s v="00019324"/>
    <s v="Accounts Payable"/>
    <s v="Accounts Payable"/>
  </r>
  <r>
    <s v="14000"/>
    <n v="2020"/>
    <n v="4"/>
    <s v="AP"/>
    <s v="AP01354941"/>
    <d v="2019-10-25T00:00:00"/>
    <d v="2019-10-25T00:00:00"/>
    <n v="69"/>
    <x v="0"/>
    <m/>
    <x v="0"/>
    <s v="99999"/>
    <m/>
    <x v="0"/>
    <s v="14000"/>
    <x v="0"/>
    <s v="STATE"/>
    <m/>
    <m/>
    <m/>
    <m/>
    <n v="-1333.23"/>
    <s v="00019325"/>
    <s v="Accounts Payable"/>
    <s v="Accounts Payable"/>
  </r>
  <r>
    <s v="14000"/>
    <n v="2020"/>
    <n v="4"/>
    <s v="AP"/>
    <s v="AP01354941"/>
    <d v="2019-10-25T00:00:00"/>
    <d v="2019-10-25T00:00:00"/>
    <n v="79"/>
    <x v="0"/>
    <m/>
    <x v="0"/>
    <s v="99999"/>
    <m/>
    <x v="0"/>
    <s v="14000"/>
    <x v="0"/>
    <s v="STATE"/>
    <m/>
    <m/>
    <m/>
    <m/>
    <n v="-2089"/>
    <s v="00019424"/>
    <s v="Accounts Payable"/>
    <s v="Accounts Payable"/>
  </r>
  <r>
    <s v="14000"/>
    <n v="2020"/>
    <n v="4"/>
    <s v="AP"/>
    <s v="AP01354941"/>
    <d v="2019-10-25T00:00:00"/>
    <d v="2019-10-25T00:00:00"/>
    <n v="80"/>
    <x v="0"/>
    <m/>
    <x v="0"/>
    <s v="99999"/>
    <m/>
    <x v="0"/>
    <s v="14000"/>
    <x v="0"/>
    <s v="STATE"/>
    <m/>
    <m/>
    <m/>
    <m/>
    <n v="-1893"/>
    <s v="00019425"/>
    <s v="Accounts Payable"/>
    <s v="Accounts Payable"/>
  </r>
  <r>
    <s v="14000"/>
    <n v="2020"/>
    <n v="4"/>
    <s v="AP"/>
    <s v="AP01354941"/>
    <d v="2019-10-25T00:00:00"/>
    <d v="2019-10-25T00:00:00"/>
    <n v="81"/>
    <x v="0"/>
    <m/>
    <x v="0"/>
    <s v="99999"/>
    <m/>
    <x v="0"/>
    <s v="14000"/>
    <x v="0"/>
    <s v="STATE"/>
    <m/>
    <m/>
    <m/>
    <m/>
    <n v="-1154"/>
    <s v="00019426"/>
    <s v="Accounts Payable"/>
    <s v="Accounts Payable"/>
  </r>
  <r>
    <s v="14000"/>
    <n v="2020"/>
    <n v="4"/>
    <s v="AP"/>
    <s v="AP01354941"/>
    <d v="2019-10-25T00:00:00"/>
    <d v="2019-10-25T00:00:00"/>
    <n v="82"/>
    <x v="0"/>
    <m/>
    <x v="0"/>
    <s v="99999"/>
    <m/>
    <x v="0"/>
    <s v="14000"/>
    <x v="0"/>
    <s v="STATE"/>
    <m/>
    <m/>
    <m/>
    <m/>
    <n v="-1332"/>
    <s v="00019427"/>
    <s v="Accounts Payable"/>
    <s v="Accounts Payable"/>
  </r>
  <r>
    <s v="14000"/>
    <n v="2020"/>
    <n v="4"/>
    <s v="AP"/>
    <s v="AP01354941"/>
    <d v="2019-10-25T00:00:00"/>
    <d v="2019-10-25T00:00:00"/>
    <n v="88"/>
    <x v="0"/>
    <m/>
    <x v="0"/>
    <s v="99999"/>
    <m/>
    <x v="0"/>
    <s v="14000"/>
    <x v="0"/>
    <s v="STATE"/>
    <m/>
    <m/>
    <m/>
    <m/>
    <n v="-715"/>
    <s v="00019435"/>
    <s v="Accounts Payable"/>
    <s v="Accounts Payable"/>
  </r>
  <r>
    <s v="14000"/>
    <n v="2020"/>
    <n v="4"/>
    <s v="AP"/>
    <s v="AP01354941"/>
    <d v="2019-10-25T00:00:00"/>
    <d v="2019-10-25T00:00:00"/>
    <n v="89"/>
    <x v="0"/>
    <m/>
    <x v="0"/>
    <s v="99999"/>
    <m/>
    <x v="0"/>
    <s v="14000"/>
    <x v="0"/>
    <s v="STATE"/>
    <m/>
    <m/>
    <m/>
    <m/>
    <n v="-1823"/>
    <s v="00019436"/>
    <s v="Accounts Payable"/>
    <s v="Accounts Payable"/>
  </r>
  <r>
    <s v="14000"/>
    <n v="2020"/>
    <n v="4"/>
    <s v="AP"/>
    <s v="AP01354941"/>
    <d v="2019-10-25T00:00:00"/>
    <d v="2019-10-25T00:00:00"/>
    <n v="92"/>
    <x v="0"/>
    <m/>
    <x v="0"/>
    <s v="99999"/>
    <m/>
    <x v="0"/>
    <s v="14000"/>
    <x v="0"/>
    <s v="STATE"/>
    <m/>
    <m/>
    <m/>
    <m/>
    <n v="-1"/>
    <s v="00019440"/>
    <s v="Accounts Payable"/>
    <s v="Accounts Payable"/>
  </r>
  <r>
    <s v="14000"/>
    <n v="2020"/>
    <n v="4"/>
    <s v="AP"/>
    <s v="AP01354941"/>
    <d v="2019-10-25T00:00:00"/>
    <d v="2019-10-25T00:00:00"/>
    <n v="158"/>
    <x v="0"/>
    <s v="390002"/>
    <x v="1"/>
    <s v="90000"/>
    <m/>
    <x v="0"/>
    <s v="14000"/>
    <x v="0"/>
    <s v="STATE"/>
    <s v="061"/>
    <m/>
    <m/>
    <m/>
    <n v="959"/>
    <s v="00019306"/>
    <s v="20-J1217L017 LOCAL LE BLOCK"/>
    <s v="Accounts Payable"/>
  </r>
  <r>
    <s v="14000"/>
    <n v="2020"/>
    <n v="4"/>
    <s v="AP"/>
    <s v="AP01354941"/>
    <d v="2019-10-25T00:00:00"/>
    <d v="2019-10-25T00:00:00"/>
    <n v="159"/>
    <x v="0"/>
    <s v="390002"/>
    <x v="1"/>
    <s v="90000"/>
    <m/>
    <x v="0"/>
    <s v="14000"/>
    <x v="0"/>
    <s v="STATE"/>
    <s v="109"/>
    <m/>
    <m/>
    <m/>
    <n v="2309"/>
    <s v="00019308"/>
    <s v="20-P1187L017 LOCAL LE BLOCK PG"/>
    <s v="Accounts Payable"/>
  </r>
  <r>
    <s v="14000"/>
    <n v="2020"/>
    <n v="4"/>
    <s v="AP"/>
    <s v="AP01354941"/>
    <d v="2019-10-25T00:00:00"/>
    <d v="2019-10-25T00:00:00"/>
    <n v="160"/>
    <x v="0"/>
    <s v="390002"/>
    <x v="1"/>
    <s v="90000"/>
    <m/>
    <x v="0"/>
    <s v="14000"/>
    <x v="0"/>
    <s v="STATE"/>
    <s v="830"/>
    <m/>
    <m/>
    <m/>
    <n v="1885"/>
    <s v="00019310"/>
    <s v="20-P1208L017 LOCAL LE BLOCK PG"/>
    <s v="Accounts Payable"/>
  </r>
  <r>
    <s v="14000"/>
    <n v="2020"/>
    <n v="4"/>
    <s v="AP"/>
    <s v="AP01354941"/>
    <d v="2019-10-25T00:00:00"/>
    <d v="2019-10-25T00:00:00"/>
    <n v="164"/>
    <x v="0"/>
    <s v="390002"/>
    <x v="1"/>
    <s v="90000"/>
    <m/>
    <x v="0"/>
    <s v="14000"/>
    <x v="0"/>
    <s v="STATE"/>
    <s v="195"/>
    <m/>
    <m/>
    <m/>
    <n v="2689"/>
    <s v="00019318"/>
    <s v="20-Q1182LO17 LOCAL LE BLOCK PG"/>
    <s v="Accounts Payable"/>
  </r>
  <r>
    <s v="14000"/>
    <n v="2020"/>
    <n v="4"/>
    <s v="AP"/>
    <s v="AP01354941"/>
    <d v="2019-10-25T00:00:00"/>
    <d v="2019-10-25T00:00:00"/>
    <n v="165"/>
    <x v="0"/>
    <s v="390003"/>
    <x v="1"/>
    <s v="90000"/>
    <m/>
    <x v="0"/>
    <s v="14000"/>
    <x v="0"/>
    <s v="STATE"/>
    <s v="081"/>
    <m/>
    <m/>
    <m/>
    <n v="1046"/>
    <s v="00019319"/>
    <s v="20-R1146LO17 LOCAL LE BLOCK PG"/>
    <s v="Accounts Payable"/>
  </r>
  <r>
    <s v="14000"/>
    <n v="2020"/>
    <n v="4"/>
    <s v="AP"/>
    <s v="AP01354941"/>
    <d v="2019-10-25T00:00:00"/>
    <d v="2019-10-25T00:00:00"/>
    <n v="166"/>
    <x v="0"/>
    <s v="390002"/>
    <x v="1"/>
    <s v="90000"/>
    <m/>
    <x v="0"/>
    <s v="14000"/>
    <x v="0"/>
    <s v="STATE"/>
    <s v="053"/>
    <m/>
    <m/>
    <m/>
    <n v="1419.74"/>
    <s v="00019320"/>
    <s v="20-T1136LO17 LOCAL LE BLOCK"/>
    <s v="Accounts Payable"/>
  </r>
  <r>
    <s v="14000"/>
    <n v="2020"/>
    <n v="4"/>
    <s v="AP"/>
    <s v="AP01354941"/>
    <d v="2019-10-25T00:00:00"/>
    <d v="2019-10-25T00:00:00"/>
    <n v="167"/>
    <x v="0"/>
    <s v="390002"/>
    <x v="1"/>
    <s v="90000"/>
    <m/>
    <x v="0"/>
    <s v="14000"/>
    <x v="0"/>
    <s v="STATE"/>
    <s v="063"/>
    <m/>
    <m/>
    <m/>
    <n v="1083"/>
    <s v="00019321"/>
    <s v="20-T1138LO17 LOCAL LE BLOCK"/>
    <s v="Accounts Payable"/>
  </r>
  <r>
    <s v="14000"/>
    <n v="2020"/>
    <n v="4"/>
    <s v="AP"/>
    <s v="AP01354941"/>
    <d v="2019-10-25T00:00:00"/>
    <d v="2019-10-25T00:00:00"/>
    <n v="170"/>
    <x v="0"/>
    <s v="390002"/>
    <x v="1"/>
    <s v="90000"/>
    <m/>
    <x v="0"/>
    <s v="14000"/>
    <x v="0"/>
    <s v="STATE"/>
    <s v="133"/>
    <m/>
    <m/>
    <m/>
    <n v="1980"/>
    <s v="00019323"/>
    <s v="20-T1162LO17 LOCAL LE BLOCK"/>
    <s v="Accounts Payable"/>
  </r>
  <r>
    <s v="14000"/>
    <n v="2020"/>
    <n v="4"/>
    <s v="AP"/>
    <s v="AP01354941"/>
    <d v="2019-10-25T00:00:00"/>
    <d v="2019-10-25T00:00:00"/>
    <n v="171"/>
    <x v="0"/>
    <s v="390002"/>
    <x v="1"/>
    <s v="90000"/>
    <m/>
    <x v="0"/>
    <s v="14000"/>
    <x v="0"/>
    <s v="STATE"/>
    <s v="165"/>
    <m/>
    <m/>
    <m/>
    <n v="1432"/>
    <s v="00019324"/>
    <s v="20-T1172LO17 LOCAL LE BLOCK"/>
    <s v="Accounts Payable"/>
  </r>
  <r>
    <s v="14000"/>
    <n v="2020"/>
    <n v="4"/>
    <s v="AP"/>
    <s v="AP01354941"/>
    <d v="2019-10-25T00:00:00"/>
    <d v="2019-10-25T00:00:00"/>
    <n v="172"/>
    <x v="0"/>
    <s v="390002"/>
    <x v="1"/>
    <s v="90000"/>
    <m/>
    <x v="0"/>
    <s v="14000"/>
    <x v="0"/>
    <s v="STATE"/>
    <s v="193"/>
    <m/>
    <m/>
    <m/>
    <n v="1333.23"/>
    <s v="00019325"/>
    <s v="20-T1181LO17 LOCAL LE BLOCK"/>
    <s v="Accounts Payable"/>
  </r>
  <r>
    <s v="14000"/>
    <n v="2020"/>
    <n v="4"/>
    <s v="AP"/>
    <s v="AP01354941"/>
    <d v="2019-10-25T00:00:00"/>
    <d v="2019-10-25T00:00:00"/>
    <n v="181"/>
    <x v="0"/>
    <s v="390002"/>
    <x v="1"/>
    <s v="90000"/>
    <m/>
    <x v="0"/>
    <s v="14000"/>
    <x v="0"/>
    <s v="STATE"/>
    <s v="314"/>
    <m/>
    <m/>
    <m/>
    <n v="2089"/>
    <s v="00019424"/>
    <s v="20-T1009LO17 LOCAL LE BLOCK GR"/>
    <s v="Accounts Payable"/>
  </r>
  <r>
    <s v="14000"/>
    <n v="2020"/>
    <n v="4"/>
    <s v="AP"/>
    <s v="AP01354941"/>
    <d v="2019-10-25T00:00:00"/>
    <d v="2019-10-25T00:00:00"/>
    <n v="182"/>
    <x v="0"/>
    <s v="390002"/>
    <x v="1"/>
    <s v="90000"/>
    <m/>
    <x v="0"/>
    <s v="14000"/>
    <x v="0"/>
    <s v="STATE"/>
    <s v="376"/>
    <m/>
    <m/>
    <m/>
    <n v="1893"/>
    <s v="00019425"/>
    <s v="20-T1042LO17 LOCAL LE BLOCK"/>
    <s v="Accounts Payable"/>
  </r>
  <r>
    <s v="14000"/>
    <n v="2020"/>
    <n v="4"/>
    <s v="AP"/>
    <s v="AP01354941"/>
    <d v="2019-10-25T00:00:00"/>
    <d v="2019-10-25T00:00:00"/>
    <n v="183"/>
    <x v="0"/>
    <s v="390002"/>
    <x v="1"/>
    <s v="90000"/>
    <m/>
    <x v="0"/>
    <s v="14000"/>
    <x v="0"/>
    <s v="STATE"/>
    <s v="416"/>
    <m/>
    <m/>
    <m/>
    <n v="1154"/>
    <s v="00019426"/>
    <s v="20-T1066LO17 LOCAL LE BLOCK"/>
    <s v="Accounts Payable"/>
  </r>
  <r>
    <s v="14000"/>
    <n v="2020"/>
    <n v="4"/>
    <s v="AP"/>
    <s v="AP01354941"/>
    <d v="2019-10-25T00:00:00"/>
    <d v="2019-10-25T00:00:00"/>
    <n v="184"/>
    <x v="0"/>
    <s v="390002"/>
    <x v="1"/>
    <s v="90000"/>
    <m/>
    <x v="0"/>
    <s v="14000"/>
    <x v="0"/>
    <s v="STATE"/>
    <s v="131"/>
    <m/>
    <m/>
    <m/>
    <n v="1332"/>
    <s v="00019427"/>
    <s v="20-T1161LO17 LOCAL LE BLOCK"/>
    <s v="Accounts Payable"/>
  </r>
  <r>
    <s v="14000"/>
    <n v="2020"/>
    <n v="4"/>
    <s v="AP"/>
    <s v="AP01354941"/>
    <d v="2019-10-25T00:00:00"/>
    <d v="2019-10-25T00:00:00"/>
    <n v="190"/>
    <x v="0"/>
    <s v="390002"/>
    <x v="1"/>
    <s v="90000"/>
    <m/>
    <x v="0"/>
    <s v="14000"/>
    <x v="0"/>
    <s v="STATE"/>
    <s v="382"/>
    <m/>
    <m/>
    <m/>
    <n v="715"/>
    <s v="00019435"/>
    <s v="20-Q1203LO17 LOCAL LE BLOCK"/>
    <s v="Accounts Payable"/>
  </r>
  <r>
    <s v="14000"/>
    <n v="2020"/>
    <n v="4"/>
    <s v="AP"/>
    <s v="AP01354941"/>
    <d v="2019-10-25T00:00:00"/>
    <d v="2019-10-25T00:00:00"/>
    <n v="191"/>
    <x v="0"/>
    <s v="390002"/>
    <x v="1"/>
    <s v="90000"/>
    <m/>
    <x v="0"/>
    <s v="14000"/>
    <x v="0"/>
    <s v="STATE"/>
    <s v="336"/>
    <m/>
    <m/>
    <m/>
    <n v="1823"/>
    <s v="00019436"/>
    <s v="20-S1020LO17 LOCAL LE BLOCK"/>
    <s v="Accounts Payable"/>
  </r>
  <r>
    <s v="14000"/>
    <n v="2020"/>
    <n v="4"/>
    <s v="AP"/>
    <s v="AP01354941"/>
    <d v="2019-10-25T00:00:00"/>
    <d v="2019-10-25T00:00:00"/>
    <n v="194"/>
    <x v="0"/>
    <s v="390002"/>
    <x v="1"/>
    <s v="90000"/>
    <m/>
    <x v="0"/>
    <s v="14000"/>
    <x v="0"/>
    <s v="STATE"/>
    <s v="424"/>
    <m/>
    <m/>
    <m/>
    <n v="1"/>
    <s v="00019440"/>
    <s v="20-T1069LO17 LOCAL LE BLOCK"/>
    <s v="Accounts Payable"/>
  </r>
  <r>
    <s v="14000"/>
    <n v="2020"/>
    <n v="4"/>
    <s v="AP"/>
    <s v="AP01355268"/>
    <d v="2019-10-26T00:00:00"/>
    <d v="2019-10-26T00:00:00"/>
    <n v="27"/>
    <x v="0"/>
    <m/>
    <x v="2"/>
    <s v="99999"/>
    <m/>
    <x v="0"/>
    <s v="14000"/>
    <x v="0"/>
    <s v="STATE"/>
    <m/>
    <m/>
    <m/>
    <m/>
    <n v="-1332"/>
    <s v="00019427"/>
    <s v="Cash With The Treasurer Of VA"/>
    <s v="AP Payments"/>
  </r>
  <r>
    <s v="14000"/>
    <n v="2020"/>
    <n v="4"/>
    <s v="AP"/>
    <s v="AP01355268"/>
    <d v="2019-10-26T00:00:00"/>
    <d v="2019-10-26T00:00:00"/>
    <n v="32"/>
    <x v="0"/>
    <m/>
    <x v="2"/>
    <s v="99999"/>
    <m/>
    <x v="0"/>
    <s v="14000"/>
    <x v="0"/>
    <s v="STATE"/>
    <m/>
    <m/>
    <m/>
    <m/>
    <n v="-715"/>
    <s v="00019435"/>
    <s v="Cash With The Treasurer Of VA"/>
    <s v="AP Payments"/>
  </r>
  <r>
    <s v="14000"/>
    <n v="2020"/>
    <n v="4"/>
    <s v="AP"/>
    <s v="AP01355268"/>
    <d v="2019-10-26T00:00:00"/>
    <d v="2019-10-26T00:00:00"/>
    <n v="33"/>
    <x v="0"/>
    <m/>
    <x v="2"/>
    <s v="99999"/>
    <m/>
    <x v="0"/>
    <s v="14000"/>
    <x v="0"/>
    <s v="STATE"/>
    <m/>
    <m/>
    <m/>
    <m/>
    <n v="-1823"/>
    <s v="00019436"/>
    <s v="Cash With The Treasurer Of VA"/>
    <s v="AP Payments"/>
  </r>
  <r>
    <s v="14000"/>
    <n v="2020"/>
    <n v="4"/>
    <s v="AP"/>
    <s v="AP01355268"/>
    <d v="2019-10-26T00:00:00"/>
    <d v="2019-10-26T00:00:00"/>
    <n v="34"/>
    <x v="0"/>
    <m/>
    <x v="2"/>
    <s v="99999"/>
    <m/>
    <x v="0"/>
    <s v="14000"/>
    <x v="0"/>
    <s v="STATE"/>
    <m/>
    <m/>
    <m/>
    <m/>
    <n v="-1432"/>
    <s v="00019324"/>
    <s v="Cash With The Treasurer Of VA"/>
    <s v="AP Payments"/>
  </r>
  <r>
    <s v="14000"/>
    <n v="2020"/>
    <n v="4"/>
    <s v="AP"/>
    <s v="AP01355268"/>
    <d v="2019-10-26T00:00:00"/>
    <d v="2019-10-26T00:00:00"/>
    <n v="35"/>
    <x v="0"/>
    <m/>
    <x v="2"/>
    <s v="99999"/>
    <m/>
    <x v="0"/>
    <s v="14000"/>
    <x v="0"/>
    <s v="STATE"/>
    <m/>
    <m/>
    <m/>
    <m/>
    <n v="-1333.23"/>
    <s v="00019325"/>
    <s v="Cash With The Treasurer Of VA"/>
    <s v="AP Payments"/>
  </r>
  <r>
    <s v="14000"/>
    <n v="2020"/>
    <n v="4"/>
    <s v="AP"/>
    <s v="AP01355268"/>
    <d v="2019-10-26T00:00:00"/>
    <d v="2019-10-26T00:00:00"/>
    <n v="37"/>
    <x v="0"/>
    <m/>
    <x v="2"/>
    <s v="99999"/>
    <m/>
    <x v="0"/>
    <s v="14000"/>
    <x v="0"/>
    <s v="STATE"/>
    <m/>
    <m/>
    <m/>
    <m/>
    <n v="-2309"/>
    <s v="00019308"/>
    <s v="Cash With The Treasurer Of VA"/>
    <s v="AP Payments"/>
  </r>
  <r>
    <s v="14000"/>
    <n v="2020"/>
    <n v="4"/>
    <s v="AP"/>
    <s v="AP01355268"/>
    <d v="2019-10-26T00:00:00"/>
    <d v="2019-10-26T00:00:00"/>
    <n v="39"/>
    <x v="0"/>
    <m/>
    <x v="2"/>
    <s v="99999"/>
    <m/>
    <x v="0"/>
    <s v="14000"/>
    <x v="0"/>
    <s v="STATE"/>
    <m/>
    <m/>
    <m/>
    <m/>
    <n v="-2089"/>
    <s v="00019424"/>
    <s v="Cash With The Treasurer Of VA"/>
    <s v="AP Payments"/>
  </r>
  <r>
    <s v="14000"/>
    <n v="2020"/>
    <n v="4"/>
    <s v="AP"/>
    <s v="AP01355268"/>
    <d v="2019-10-26T00:00:00"/>
    <d v="2019-10-26T00:00:00"/>
    <n v="40"/>
    <x v="0"/>
    <m/>
    <x v="2"/>
    <s v="99999"/>
    <m/>
    <x v="0"/>
    <s v="14000"/>
    <x v="0"/>
    <s v="STATE"/>
    <m/>
    <m/>
    <m/>
    <m/>
    <n v="-1893"/>
    <s v="00019425"/>
    <s v="Cash With The Treasurer Of VA"/>
    <s v="AP Payments"/>
  </r>
  <r>
    <s v="14000"/>
    <n v="2020"/>
    <n v="4"/>
    <s v="AP"/>
    <s v="AP01355268"/>
    <d v="2019-10-26T00:00:00"/>
    <d v="2019-10-26T00:00:00"/>
    <n v="48"/>
    <x v="0"/>
    <m/>
    <x v="2"/>
    <s v="99999"/>
    <m/>
    <x v="0"/>
    <s v="14000"/>
    <x v="0"/>
    <s v="STATE"/>
    <m/>
    <m/>
    <m/>
    <m/>
    <n v="-1046"/>
    <s v="00019319"/>
    <s v="Cash With The Treasurer Of VA"/>
    <s v="AP Payments"/>
  </r>
  <r>
    <s v="14000"/>
    <n v="2020"/>
    <n v="4"/>
    <s v="AP"/>
    <s v="AP01355268"/>
    <d v="2019-10-26T00:00:00"/>
    <d v="2019-10-26T00:00:00"/>
    <n v="49"/>
    <x v="0"/>
    <m/>
    <x v="2"/>
    <s v="99999"/>
    <m/>
    <x v="0"/>
    <s v="14000"/>
    <x v="0"/>
    <s v="STATE"/>
    <m/>
    <m/>
    <m/>
    <m/>
    <n v="-1885"/>
    <s v="00019310"/>
    <s v="Cash With The Treasurer Of VA"/>
    <s v="AP Payments"/>
  </r>
  <r>
    <s v="14000"/>
    <n v="2020"/>
    <n v="4"/>
    <s v="AP"/>
    <s v="AP01355268"/>
    <d v="2019-10-26T00:00:00"/>
    <d v="2019-10-26T00:00:00"/>
    <n v="55"/>
    <x v="0"/>
    <m/>
    <x v="2"/>
    <s v="99999"/>
    <m/>
    <x v="0"/>
    <s v="14000"/>
    <x v="0"/>
    <s v="STATE"/>
    <m/>
    <m/>
    <m/>
    <m/>
    <n v="-959"/>
    <s v="00019306"/>
    <s v="Cash With The Treasurer Of VA"/>
    <s v="AP Payments"/>
  </r>
  <r>
    <s v="14000"/>
    <n v="2020"/>
    <n v="4"/>
    <s v="AP"/>
    <s v="AP01355268"/>
    <d v="2019-10-26T00:00:00"/>
    <d v="2019-10-26T00:00:00"/>
    <n v="56"/>
    <x v="0"/>
    <m/>
    <x v="2"/>
    <s v="99999"/>
    <m/>
    <x v="0"/>
    <s v="14000"/>
    <x v="0"/>
    <s v="STATE"/>
    <m/>
    <m/>
    <m/>
    <m/>
    <n v="-2689"/>
    <s v="00019318"/>
    <s v="Cash With The Treasurer Of VA"/>
    <s v="AP Payments"/>
  </r>
  <r>
    <s v="14000"/>
    <n v="2020"/>
    <n v="4"/>
    <s v="AP"/>
    <s v="AP01355268"/>
    <d v="2019-10-26T00:00:00"/>
    <d v="2019-10-26T00:00:00"/>
    <n v="63"/>
    <x v="0"/>
    <m/>
    <x v="2"/>
    <s v="99999"/>
    <m/>
    <x v="0"/>
    <s v="14000"/>
    <x v="0"/>
    <s v="STATE"/>
    <m/>
    <m/>
    <m/>
    <m/>
    <n v="-1083"/>
    <s v="00019321"/>
    <s v="Cash With The Treasurer Of VA"/>
    <s v="AP Payments"/>
  </r>
  <r>
    <s v="14000"/>
    <n v="2020"/>
    <n v="4"/>
    <s v="AP"/>
    <s v="AP01355268"/>
    <d v="2019-10-26T00:00:00"/>
    <d v="2019-10-26T00:00:00"/>
    <n v="64"/>
    <x v="0"/>
    <m/>
    <x v="2"/>
    <s v="99999"/>
    <m/>
    <x v="0"/>
    <s v="14000"/>
    <x v="0"/>
    <s v="STATE"/>
    <m/>
    <m/>
    <m/>
    <m/>
    <n v="-1980"/>
    <s v="00019323"/>
    <s v="Cash With The Treasurer Of VA"/>
    <s v="AP Payments"/>
  </r>
  <r>
    <s v="14000"/>
    <n v="2020"/>
    <n v="4"/>
    <s v="AP"/>
    <s v="AP01355268"/>
    <d v="2019-10-26T00:00:00"/>
    <d v="2019-10-26T00:00:00"/>
    <n v="65"/>
    <x v="0"/>
    <m/>
    <x v="2"/>
    <s v="99999"/>
    <m/>
    <x v="0"/>
    <s v="14000"/>
    <x v="0"/>
    <s v="STATE"/>
    <m/>
    <m/>
    <m/>
    <m/>
    <n v="-1154"/>
    <s v="00019426"/>
    <s v="Cash With The Treasurer Of VA"/>
    <s v="AP Payments"/>
  </r>
  <r>
    <s v="14000"/>
    <n v="2020"/>
    <n v="4"/>
    <s v="AP"/>
    <s v="AP01355268"/>
    <d v="2019-10-26T00:00:00"/>
    <d v="2019-10-26T00:00:00"/>
    <n v="66"/>
    <x v="0"/>
    <m/>
    <x v="2"/>
    <s v="99999"/>
    <m/>
    <x v="0"/>
    <s v="14000"/>
    <x v="0"/>
    <s v="STATE"/>
    <m/>
    <m/>
    <m/>
    <m/>
    <n v="-1419.74"/>
    <s v="00019320"/>
    <s v="Cash With The Treasurer Of VA"/>
    <s v="AP Payments"/>
  </r>
  <r>
    <s v="14000"/>
    <n v="2020"/>
    <n v="4"/>
    <s v="AP"/>
    <s v="AP01355268"/>
    <d v="2019-10-26T00:00:00"/>
    <d v="2019-10-26T00:00:00"/>
    <n v="69"/>
    <x v="0"/>
    <m/>
    <x v="2"/>
    <s v="99999"/>
    <m/>
    <x v="0"/>
    <s v="14000"/>
    <x v="0"/>
    <s v="STATE"/>
    <m/>
    <m/>
    <m/>
    <m/>
    <n v="-1"/>
    <s v="00019440"/>
    <s v="Cash With The Treasurer Of VA"/>
    <s v="AP Payments"/>
  </r>
  <r>
    <s v="14000"/>
    <n v="2020"/>
    <n v="4"/>
    <s v="AP"/>
    <s v="AP01355268"/>
    <d v="2019-10-26T00:00:00"/>
    <d v="2019-10-26T00:00:00"/>
    <n v="98"/>
    <x v="0"/>
    <m/>
    <x v="0"/>
    <s v="99999"/>
    <m/>
    <x v="0"/>
    <s v="14000"/>
    <x v="0"/>
    <s v="STATE"/>
    <m/>
    <m/>
    <m/>
    <m/>
    <n v="715"/>
    <s v="00019435"/>
    <s v="Accounts Payable"/>
    <s v="AP Payments"/>
  </r>
  <r>
    <s v="14000"/>
    <n v="2020"/>
    <n v="4"/>
    <s v="AP"/>
    <s v="AP01355268"/>
    <d v="2019-10-26T00:00:00"/>
    <d v="2019-10-26T00:00:00"/>
    <n v="99"/>
    <x v="0"/>
    <m/>
    <x v="0"/>
    <s v="99999"/>
    <m/>
    <x v="0"/>
    <s v="14000"/>
    <x v="0"/>
    <s v="STATE"/>
    <m/>
    <m/>
    <m/>
    <m/>
    <n v="1823"/>
    <s v="00019436"/>
    <s v="Accounts Payable"/>
    <s v="AP Payments"/>
  </r>
  <r>
    <s v="14000"/>
    <n v="2020"/>
    <n v="4"/>
    <s v="AP"/>
    <s v="AP01355268"/>
    <d v="2019-10-26T00:00:00"/>
    <d v="2019-10-26T00:00:00"/>
    <n v="101"/>
    <x v="0"/>
    <m/>
    <x v="0"/>
    <s v="99999"/>
    <m/>
    <x v="0"/>
    <s v="14000"/>
    <x v="0"/>
    <s v="STATE"/>
    <m/>
    <m/>
    <m/>
    <m/>
    <n v="1432"/>
    <s v="00019324"/>
    <s v="Accounts Payable"/>
    <s v="AP Payments"/>
  </r>
  <r>
    <s v="14000"/>
    <n v="2020"/>
    <n v="4"/>
    <s v="AP"/>
    <s v="AP01355268"/>
    <d v="2019-10-26T00:00:00"/>
    <d v="2019-10-26T00:00:00"/>
    <n v="102"/>
    <x v="0"/>
    <m/>
    <x v="0"/>
    <s v="99999"/>
    <m/>
    <x v="0"/>
    <s v="14000"/>
    <x v="0"/>
    <s v="STATE"/>
    <m/>
    <m/>
    <m/>
    <m/>
    <n v="1333.23"/>
    <s v="00019325"/>
    <s v="Accounts Payable"/>
    <s v="AP Payments"/>
  </r>
  <r>
    <s v="14000"/>
    <n v="2020"/>
    <n v="4"/>
    <s v="AP"/>
    <s v="AP01355268"/>
    <d v="2019-10-26T00:00:00"/>
    <d v="2019-10-26T00:00:00"/>
    <n v="105"/>
    <x v="0"/>
    <m/>
    <x v="0"/>
    <s v="99999"/>
    <m/>
    <x v="0"/>
    <s v="14000"/>
    <x v="0"/>
    <s v="STATE"/>
    <m/>
    <m/>
    <m/>
    <m/>
    <n v="2309"/>
    <s v="00019308"/>
    <s v="Accounts Payable"/>
    <s v="AP Payments"/>
  </r>
  <r>
    <s v="14000"/>
    <n v="2020"/>
    <n v="4"/>
    <s v="AP"/>
    <s v="AP01355268"/>
    <d v="2019-10-26T00:00:00"/>
    <d v="2019-10-26T00:00:00"/>
    <n v="107"/>
    <x v="0"/>
    <m/>
    <x v="0"/>
    <s v="99999"/>
    <m/>
    <x v="0"/>
    <s v="14000"/>
    <x v="0"/>
    <s v="STATE"/>
    <m/>
    <m/>
    <m/>
    <m/>
    <n v="2089"/>
    <s v="00019424"/>
    <s v="Accounts Payable"/>
    <s v="AP Payments"/>
  </r>
  <r>
    <s v="14000"/>
    <n v="2020"/>
    <n v="4"/>
    <s v="AP"/>
    <s v="AP01355268"/>
    <d v="2019-10-26T00:00:00"/>
    <d v="2019-10-26T00:00:00"/>
    <n v="108"/>
    <x v="0"/>
    <m/>
    <x v="0"/>
    <s v="99999"/>
    <m/>
    <x v="0"/>
    <s v="14000"/>
    <x v="0"/>
    <s v="STATE"/>
    <m/>
    <m/>
    <m/>
    <m/>
    <n v="1893"/>
    <s v="00019425"/>
    <s v="Accounts Payable"/>
    <s v="AP Payments"/>
  </r>
  <r>
    <s v="14000"/>
    <n v="2020"/>
    <n v="4"/>
    <s v="AP"/>
    <s v="AP01355268"/>
    <d v="2019-10-26T00:00:00"/>
    <d v="2019-10-26T00:00:00"/>
    <n v="109"/>
    <x v="0"/>
    <m/>
    <x v="0"/>
    <s v="99999"/>
    <m/>
    <x v="0"/>
    <s v="14000"/>
    <x v="0"/>
    <s v="STATE"/>
    <m/>
    <m/>
    <m/>
    <m/>
    <n v="1154"/>
    <s v="00019426"/>
    <s v="Accounts Payable"/>
    <s v="AP Payments"/>
  </r>
  <r>
    <s v="14000"/>
    <n v="2020"/>
    <n v="4"/>
    <s v="AP"/>
    <s v="AP01355268"/>
    <d v="2019-10-26T00:00:00"/>
    <d v="2019-10-26T00:00:00"/>
    <n v="118"/>
    <x v="0"/>
    <m/>
    <x v="0"/>
    <s v="99999"/>
    <m/>
    <x v="0"/>
    <s v="14000"/>
    <x v="0"/>
    <s v="STATE"/>
    <m/>
    <m/>
    <m/>
    <m/>
    <n v="2689"/>
    <s v="00019318"/>
    <s v="Accounts Payable"/>
    <s v="AP Payments"/>
  </r>
  <r>
    <s v="14000"/>
    <n v="2020"/>
    <n v="4"/>
    <s v="AP"/>
    <s v="AP01355268"/>
    <d v="2019-10-26T00:00:00"/>
    <d v="2019-10-26T00:00:00"/>
    <n v="120"/>
    <x v="0"/>
    <m/>
    <x v="0"/>
    <s v="99999"/>
    <m/>
    <x v="0"/>
    <s v="14000"/>
    <x v="0"/>
    <s v="STATE"/>
    <m/>
    <m/>
    <m/>
    <m/>
    <n v="1419.74"/>
    <s v="00019320"/>
    <s v="Accounts Payable"/>
    <s v="AP Payments"/>
  </r>
  <r>
    <s v="14000"/>
    <n v="2020"/>
    <n v="4"/>
    <s v="AP"/>
    <s v="AP01355268"/>
    <d v="2019-10-26T00:00:00"/>
    <d v="2019-10-26T00:00:00"/>
    <n v="121"/>
    <x v="0"/>
    <m/>
    <x v="0"/>
    <s v="99999"/>
    <m/>
    <x v="0"/>
    <s v="14000"/>
    <x v="0"/>
    <s v="STATE"/>
    <m/>
    <m/>
    <m/>
    <m/>
    <n v="1885"/>
    <s v="00019310"/>
    <s v="Accounts Payable"/>
    <s v="AP Payments"/>
  </r>
  <r>
    <s v="14000"/>
    <n v="2020"/>
    <n v="4"/>
    <s v="AP"/>
    <s v="AP01355268"/>
    <d v="2019-10-26T00:00:00"/>
    <d v="2019-10-26T00:00:00"/>
    <n v="126"/>
    <x v="0"/>
    <m/>
    <x v="0"/>
    <s v="99999"/>
    <m/>
    <x v="0"/>
    <s v="14000"/>
    <x v="0"/>
    <s v="STATE"/>
    <m/>
    <m/>
    <m/>
    <m/>
    <n v="959"/>
    <s v="00019306"/>
    <s v="Accounts Payable"/>
    <s v="AP Payments"/>
  </r>
  <r>
    <s v="14000"/>
    <n v="2020"/>
    <n v="4"/>
    <s v="AP"/>
    <s v="AP01355268"/>
    <d v="2019-10-26T00:00:00"/>
    <d v="2019-10-26T00:00:00"/>
    <n v="127"/>
    <x v="0"/>
    <m/>
    <x v="0"/>
    <s v="99999"/>
    <m/>
    <x v="0"/>
    <s v="14000"/>
    <x v="0"/>
    <s v="STATE"/>
    <m/>
    <m/>
    <m/>
    <m/>
    <n v="1046"/>
    <s v="00019319"/>
    <s v="Accounts Payable"/>
    <s v="AP Payments"/>
  </r>
  <r>
    <s v="14000"/>
    <n v="2020"/>
    <n v="4"/>
    <s v="AP"/>
    <s v="AP01355268"/>
    <d v="2019-10-26T00:00:00"/>
    <d v="2019-10-26T00:00:00"/>
    <n v="133"/>
    <x v="0"/>
    <m/>
    <x v="0"/>
    <s v="99999"/>
    <m/>
    <x v="0"/>
    <s v="14000"/>
    <x v="0"/>
    <s v="STATE"/>
    <m/>
    <m/>
    <m/>
    <m/>
    <n v="1980"/>
    <s v="00019323"/>
    <s v="Accounts Payable"/>
    <s v="AP Payments"/>
  </r>
  <r>
    <s v="14000"/>
    <n v="2020"/>
    <n v="4"/>
    <s v="AP"/>
    <s v="AP01355268"/>
    <d v="2019-10-26T00:00:00"/>
    <d v="2019-10-26T00:00:00"/>
    <n v="134"/>
    <x v="0"/>
    <m/>
    <x v="0"/>
    <s v="99999"/>
    <m/>
    <x v="0"/>
    <s v="14000"/>
    <x v="0"/>
    <s v="STATE"/>
    <m/>
    <m/>
    <m/>
    <m/>
    <n v="1332"/>
    <s v="00019427"/>
    <s v="Accounts Payable"/>
    <s v="AP Payments"/>
  </r>
  <r>
    <s v="14000"/>
    <n v="2020"/>
    <n v="4"/>
    <s v="AP"/>
    <s v="AP01355268"/>
    <d v="2019-10-26T00:00:00"/>
    <d v="2019-10-26T00:00:00"/>
    <n v="135"/>
    <x v="0"/>
    <m/>
    <x v="0"/>
    <s v="99999"/>
    <m/>
    <x v="0"/>
    <s v="14000"/>
    <x v="0"/>
    <s v="STATE"/>
    <m/>
    <m/>
    <m/>
    <m/>
    <n v="1083"/>
    <s v="00019321"/>
    <s v="Accounts Payable"/>
    <s v="AP Payments"/>
  </r>
  <r>
    <s v="14000"/>
    <n v="2020"/>
    <n v="4"/>
    <s v="AP"/>
    <s v="AP01355268"/>
    <d v="2019-10-26T00:00:00"/>
    <d v="2019-10-26T00:00:00"/>
    <n v="137"/>
    <x v="0"/>
    <m/>
    <x v="0"/>
    <s v="99999"/>
    <m/>
    <x v="0"/>
    <s v="14000"/>
    <x v="0"/>
    <s v="STATE"/>
    <m/>
    <m/>
    <m/>
    <m/>
    <n v="1"/>
    <s v="00019440"/>
    <s v="Accounts Payable"/>
    <s v="AP Payments"/>
  </r>
  <r>
    <s v="14000"/>
    <n v="2020"/>
    <n v="4"/>
    <s v="AP"/>
    <s v="AP01359825"/>
    <d v="2019-10-31T00:00:00"/>
    <d v="2019-10-31T00:00:00"/>
    <n v="22"/>
    <x v="0"/>
    <m/>
    <x v="0"/>
    <s v="99999"/>
    <m/>
    <x v="0"/>
    <s v="14000"/>
    <x v="0"/>
    <s v="STATE"/>
    <m/>
    <m/>
    <m/>
    <m/>
    <n v="-1300"/>
    <s v="00019536"/>
    <s v="Accounts Payable"/>
    <s v="Accounts Payable"/>
  </r>
  <r>
    <s v="14000"/>
    <n v="2020"/>
    <n v="4"/>
    <s v="AP"/>
    <s v="AP01359825"/>
    <d v="2019-10-31T00:00:00"/>
    <d v="2019-10-31T00:00:00"/>
    <n v="75"/>
    <x v="0"/>
    <s v="390002"/>
    <x v="1"/>
    <s v="90000"/>
    <m/>
    <x v="0"/>
    <s v="14000"/>
    <x v="0"/>
    <s v="STATE"/>
    <s v="431"/>
    <m/>
    <m/>
    <m/>
    <n v="1300"/>
    <s v="00019536"/>
    <s v="20-T1074LO17 LOCAL LE BLOCK"/>
    <s v="Accounts Payable"/>
  </r>
  <r>
    <s v="14000"/>
    <n v="2020"/>
    <n v="5"/>
    <s v="AP"/>
    <s v="AP01360417"/>
    <d v="2019-11-01T00:00:00"/>
    <d v="2019-11-01T00:00:00"/>
    <n v="74"/>
    <x v="0"/>
    <m/>
    <x v="2"/>
    <s v="99999"/>
    <m/>
    <x v="0"/>
    <s v="14000"/>
    <x v="0"/>
    <s v="STATE"/>
    <m/>
    <m/>
    <m/>
    <m/>
    <n v="-1300"/>
    <s v="00019536"/>
    <s v="Cash With The Treasurer Of VA"/>
    <s v="AP Payments"/>
  </r>
  <r>
    <s v="14000"/>
    <n v="2020"/>
    <n v="5"/>
    <s v="AP"/>
    <s v="AP01360417"/>
    <d v="2019-11-01T00:00:00"/>
    <d v="2019-11-01T00:00:00"/>
    <n v="164"/>
    <x v="0"/>
    <m/>
    <x v="0"/>
    <s v="99999"/>
    <m/>
    <x v="0"/>
    <s v="14000"/>
    <x v="0"/>
    <s v="STATE"/>
    <m/>
    <m/>
    <m/>
    <m/>
    <n v="1300"/>
    <s v="00019536"/>
    <s v="Accounts Payable"/>
    <s v="AP Payments"/>
  </r>
  <r>
    <s v="14000"/>
    <n v="2020"/>
    <n v="5"/>
    <s v="AP"/>
    <s v="AP01376689"/>
    <d v="2019-11-20T00:00:00"/>
    <d v="2019-11-20T00:00:00"/>
    <n v="6"/>
    <x v="0"/>
    <m/>
    <x v="0"/>
    <s v="99999"/>
    <m/>
    <x v="0"/>
    <s v="14000"/>
    <x v="0"/>
    <s v="STATE"/>
    <m/>
    <m/>
    <m/>
    <m/>
    <n v="-2625"/>
    <s v="00019661"/>
    <s v="Accounts Payable"/>
    <s v="Accounts Payable"/>
  </r>
  <r>
    <s v="14000"/>
    <n v="2020"/>
    <n v="5"/>
    <s v="AP"/>
    <s v="AP01376689"/>
    <d v="2019-11-20T00:00:00"/>
    <d v="2019-11-20T00:00:00"/>
    <n v="49"/>
    <x v="0"/>
    <s v="390002"/>
    <x v="1"/>
    <s v="90000"/>
    <m/>
    <x v="0"/>
    <s v="14000"/>
    <x v="0"/>
    <s v="STATE"/>
    <s v="400"/>
    <m/>
    <m/>
    <m/>
    <n v="2625"/>
    <s v="00019661"/>
    <s v="20-T1057LO17 LOCAL LE BLOCK"/>
    <s v="Accounts Payable"/>
  </r>
  <r>
    <s v="14000"/>
    <n v="2020"/>
    <n v="5"/>
    <s v="AP"/>
    <s v="AP01377059"/>
    <d v="2019-11-21T00:00:00"/>
    <d v="2019-11-21T00:00:00"/>
    <n v="13"/>
    <x v="0"/>
    <m/>
    <x v="2"/>
    <s v="99999"/>
    <m/>
    <x v="0"/>
    <s v="14000"/>
    <x v="0"/>
    <s v="STATE"/>
    <m/>
    <m/>
    <m/>
    <m/>
    <n v="-2625"/>
    <s v="00019661"/>
    <s v="Cash With The Treasurer Of VA"/>
    <s v="AP Payments"/>
  </r>
  <r>
    <s v="14000"/>
    <n v="2020"/>
    <n v="5"/>
    <s v="AP"/>
    <s v="AP01377059"/>
    <d v="2019-11-21T00:00:00"/>
    <d v="2019-11-21T00:00:00"/>
    <n v="41"/>
    <x v="0"/>
    <m/>
    <x v="0"/>
    <s v="99999"/>
    <m/>
    <x v="0"/>
    <s v="14000"/>
    <x v="0"/>
    <s v="STATE"/>
    <m/>
    <m/>
    <m/>
    <m/>
    <n v="2625"/>
    <s v="00019661"/>
    <s v="Accounts Payable"/>
    <s v="AP Payments"/>
  </r>
  <r>
    <s v="14000"/>
    <n v="2020"/>
    <n v="5"/>
    <s v="AP"/>
    <s v="AP01382833"/>
    <d v="2019-11-27T00:00:00"/>
    <d v="2019-11-27T00:00:00"/>
    <n v="3"/>
    <x v="0"/>
    <m/>
    <x v="0"/>
    <s v="99999"/>
    <m/>
    <x v="0"/>
    <s v="14000"/>
    <x v="0"/>
    <s v="STATE"/>
    <m/>
    <m/>
    <m/>
    <m/>
    <n v="-2317"/>
    <s v="00019980"/>
    <s v="Accounts Payable"/>
    <s v="Accounts Payable"/>
  </r>
  <r>
    <s v="14000"/>
    <n v="2020"/>
    <n v="5"/>
    <s v="AP"/>
    <s v="AP01382833"/>
    <d v="2019-11-27T00:00:00"/>
    <d v="2019-11-27T00:00:00"/>
    <n v="123"/>
    <x v="0"/>
    <m/>
    <x v="0"/>
    <s v="99999"/>
    <m/>
    <x v="0"/>
    <s v="14000"/>
    <x v="0"/>
    <s v="STATE"/>
    <m/>
    <m/>
    <m/>
    <m/>
    <n v="-1586"/>
    <s v="00019970"/>
    <s v="Accounts Payable"/>
    <s v="Accounts Payable"/>
  </r>
  <r>
    <s v="14000"/>
    <n v="2020"/>
    <n v="5"/>
    <s v="AP"/>
    <s v="AP01382833"/>
    <d v="2019-11-27T00:00:00"/>
    <d v="2019-11-27T00:00:00"/>
    <n v="124"/>
    <x v="0"/>
    <m/>
    <x v="0"/>
    <s v="99999"/>
    <m/>
    <x v="0"/>
    <s v="14000"/>
    <x v="0"/>
    <s v="STATE"/>
    <m/>
    <m/>
    <m/>
    <m/>
    <n v="-2959"/>
    <s v="00019971"/>
    <s v="Accounts Payable"/>
    <s v="Accounts Payable"/>
  </r>
  <r>
    <s v="14000"/>
    <n v="2020"/>
    <n v="5"/>
    <s v="AP"/>
    <s v="AP01382833"/>
    <d v="2019-11-27T00:00:00"/>
    <d v="2019-11-27T00:00:00"/>
    <n v="125"/>
    <x v="0"/>
    <m/>
    <x v="0"/>
    <s v="99999"/>
    <m/>
    <x v="0"/>
    <s v="14000"/>
    <x v="0"/>
    <s v="STATE"/>
    <m/>
    <m/>
    <m/>
    <m/>
    <n v="-1177"/>
    <s v="00019972"/>
    <s v="Accounts Payable"/>
    <s v="Accounts Payable"/>
  </r>
  <r>
    <s v="14000"/>
    <n v="2020"/>
    <n v="5"/>
    <s v="AP"/>
    <s v="AP01382833"/>
    <d v="2019-11-27T00:00:00"/>
    <d v="2019-11-27T00:00:00"/>
    <n v="151"/>
    <x v="0"/>
    <s v="390002"/>
    <x v="1"/>
    <s v="90000"/>
    <m/>
    <x v="0"/>
    <s v="14000"/>
    <x v="0"/>
    <s v="STATE"/>
    <s v="386"/>
    <m/>
    <m/>
    <m/>
    <n v="1586"/>
    <s v="00019970"/>
    <s v="20-T1048LO17-LOLE"/>
    <s v="Accounts Payable"/>
  </r>
  <r>
    <s v="14000"/>
    <n v="2020"/>
    <n v="5"/>
    <s v="AP"/>
    <s v="AP01382833"/>
    <d v="2019-11-27T00:00:00"/>
    <d v="2019-11-27T00:00:00"/>
    <n v="152"/>
    <x v="0"/>
    <s v="390002"/>
    <x v="1"/>
    <s v="90000"/>
    <m/>
    <x v="0"/>
    <s v="14000"/>
    <x v="0"/>
    <s v="STATE"/>
    <s v="481"/>
    <m/>
    <m/>
    <m/>
    <n v="2959"/>
    <s v="00019971"/>
    <s v="20-T1102LO17-LOLE"/>
    <s v="Accounts Payable"/>
  </r>
  <r>
    <s v="14000"/>
    <n v="2020"/>
    <n v="5"/>
    <s v="AP"/>
    <s v="AP01382833"/>
    <d v="2019-11-27T00:00:00"/>
    <d v="2019-11-27T00:00:00"/>
    <n v="153"/>
    <x v="0"/>
    <s v="390002"/>
    <x v="1"/>
    <s v="90000"/>
    <m/>
    <x v="0"/>
    <s v="14000"/>
    <x v="0"/>
    <s v="STATE"/>
    <s v="197"/>
    <m/>
    <m/>
    <m/>
    <n v="1177"/>
    <s v="00019972"/>
    <s v="20-T1183LO17-LOLE"/>
    <s v="Accounts Payable"/>
  </r>
  <r>
    <s v="14000"/>
    <n v="2020"/>
    <n v="5"/>
    <s v="AP"/>
    <s v="AP01382833"/>
    <d v="2019-11-27T00:00:00"/>
    <d v="2019-11-27T00:00:00"/>
    <n v="165"/>
    <x v="0"/>
    <s v="390002"/>
    <x v="1"/>
    <s v="90000"/>
    <m/>
    <x v="0"/>
    <s v="14000"/>
    <x v="0"/>
    <s v="STATE"/>
    <s v="031"/>
    <m/>
    <m/>
    <m/>
    <n v="2317"/>
    <s v="00019980"/>
    <s v="20-I1214LO17-LOLE"/>
    <s v="Accounts Payable"/>
  </r>
  <r>
    <s v="14000"/>
    <n v="2020"/>
    <n v="6"/>
    <s v="AP"/>
    <s v="AP01383304"/>
    <d v="2019-12-02T00:00:00"/>
    <d v="2019-11-27T00:00:00"/>
    <n v="35"/>
    <x v="0"/>
    <m/>
    <x v="2"/>
    <s v="99999"/>
    <m/>
    <x v="0"/>
    <s v="14000"/>
    <x v="0"/>
    <s v="STATE"/>
    <m/>
    <m/>
    <m/>
    <m/>
    <n v="-1586"/>
    <s v="00019970"/>
    <s v="Cash With The Treasurer Of VA"/>
    <s v="AP Payments"/>
  </r>
  <r>
    <s v="14000"/>
    <n v="2020"/>
    <n v="6"/>
    <s v="AP"/>
    <s v="AP01383304"/>
    <d v="2019-12-02T00:00:00"/>
    <d v="2019-11-27T00:00:00"/>
    <n v="39"/>
    <x v="0"/>
    <m/>
    <x v="2"/>
    <s v="99999"/>
    <m/>
    <x v="0"/>
    <s v="14000"/>
    <x v="0"/>
    <s v="STATE"/>
    <m/>
    <m/>
    <m/>
    <m/>
    <n v="-2959"/>
    <s v="00019971"/>
    <s v="Cash With The Treasurer Of VA"/>
    <s v="AP Payments"/>
  </r>
  <r>
    <s v="14000"/>
    <n v="2020"/>
    <n v="6"/>
    <s v="AP"/>
    <s v="AP01383304"/>
    <d v="2019-12-02T00:00:00"/>
    <d v="2019-11-27T00:00:00"/>
    <n v="40"/>
    <x v="0"/>
    <m/>
    <x v="2"/>
    <s v="99999"/>
    <m/>
    <x v="0"/>
    <s v="14000"/>
    <x v="0"/>
    <s v="STATE"/>
    <m/>
    <m/>
    <m/>
    <m/>
    <n v="-1177"/>
    <s v="00019972"/>
    <s v="Cash With The Treasurer Of VA"/>
    <s v="AP Payments"/>
  </r>
  <r>
    <s v="14000"/>
    <n v="2020"/>
    <n v="6"/>
    <s v="AP"/>
    <s v="AP01383304"/>
    <d v="2019-12-02T00:00:00"/>
    <d v="2019-11-27T00:00:00"/>
    <n v="52"/>
    <x v="0"/>
    <m/>
    <x v="2"/>
    <s v="99999"/>
    <m/>
    <x v="0"/>
    <s v="14000"/>
    <x v="0"/>
    <s v="STATE"/>
    <m/>
    <m/>
    <m/>
    <m/>
    <n v="-2317"/>
    <s v="00019980"/>
    <s v="Cash With The Treasurer Of VA"/>
    <s v="AP Payments"/>
  </r>
  <r>
    <s v="14000"/>
    <n v="2020"/>
    <n v="6"/>
    <s v="AP"/>
    <s v="AP01383304"/>
    <d v="2019-12-02T00:00:00"/>
    <d v="2019-11-27T00:00:00"/>
    <n v="118"/>
    <x v="0"/>
    <m/>
    <x v="0"/>
    <s v="99999"/>
    <m/>
    <x v="0"/>
    <s v="14000"/>
    <x v="0"/>
    <s v="STATE"/>
    <m/>
    <m/>
    <m/>
    <m/>
    <n v="1586"/>
    <s v="00019970"/>
    <s v="Accounts Payable"/>
    <s v="AP Payments"/>
  </r>
  <r>
    <s v="14000"/>
    <n v="2020"/>
    <n v="6"/>
    <s v="AP"/>
    <s v="AP01383304"/>
    <d v="2019-12-02T00:00:00"/>
    <d v="2019-11-27T00:00:00"/>
    <n v="119"/>
    <x v="0"/>
    <m/>
    <x v="0"/>
    <s v="99999"/>
    <m/>
    <x v="0"/>
    <s v="14000"/>
    <x v="0"/>
    <s v="STATE"/>
    <m/>
    <m/>
    <m/>
    <m/>
    <n v="2959"/>
    <s v="00019971"/>
    <s v="Accounts Payable"/>
    <s v="AP Payments"/>
  </r>
  <r>
    <s v="14000"/>
    <n v="2020"/>
    <n v="6"/>
    <s v="AP"/>
    <s v="AP01383304"/>
    <d v="2019-12-02T00:00:00"/>
    <d v="2019-11-27T00:00:00"/>
    <n v="122"/>
    <x v="0"/>
    <m/>
    <x v="0"/>
    <s v="99999"/>
    <m/>
    <x v="0"/>
    <s v="14000"/>
    <x v="0"/>
    <s v="STATE"/>
    <m/>
    <m/>
    <m/>
    <m/>
    <n v="1177"/>
    <s v="00019972"/>
    <s v="Accounts Payable"/>
    <s v="AP Payments"/>
  </r>
  <r>
    <s v="14000"/>
    <n v="2020"/>
    <n v="6"/>
    <s v="AP"/>
    <s v="AP01383304"/>
    <d v="2019-12-02T00:00:00"/>
    <d v="2019-11-27T00:00:00"/>
    <n v="132"/>
    <x v="0"/>
    <m/>
    <x v="0"/>
    <s v="99999"/>
    <m/>
    <x v="0"/>
    <s v="14000"/>
    <x v="0"/>
    <s v="STATE"/>
    <m/>
    <m/>
    <m/>
    <m/>
    <n v="2317"/>
    <s v="00019980"/>
    <s v="Accounts Payable"/>
    <s v="AP Payments"/>
  </r>
  <r>
    <s v="14000"/>
    <n v="2020"/>
    <n v="6"/>
    <s v="AP"/>
    <s v="AP01388957"/>
    <d v="2019-12-05T00:00:00"/>
    <d v="2019-12-05T00:00:00"/>
    <n v="6"/>
    <x v="0"/>
    <m/>
    <x v="0"/>
    <s v="99999"/>
    <m/>
    <x v="0"/>
    <s v="14000"/>
    <x v="0"/>
    <s v="STATE"/>
    <m/>
    <m/>
    <m/>
    <m/>
    <n v="-1472.61"/>
    <s v="00020061"/>
    <s v="Accounts Payable"/>
    <s v="Accounts Payable"/>
  </r>
  <r>
    <s v="14000"/>
    <n v="2020"/>
    <n v="6"/>
    <s v="AP"/>
    <s v="AP01388957"/>
    <d v="2019-12-05T00:00:00"/>
    <d v="2019-12-05T00:00:00"/>
    <n v="7"/>
    <x v="0"/>
    <m/>
    <x v="0"/>
    <s v="99999"/>
    <m/>
    <x v="0"/>
    <s v="14000"/>
    <x v="0"/>
    <s v="STATE"/>
    <m/>
    <m/>
    <m/>
    <m/>
    <n v="-2134"/>
    <s v="00020062"/>
    <s v="Accounts Payable"/>
    <s v="Accounts Payable"/>
  </r>
  <r>
    <s v="14000"/>
    <n v="2020"/>
    <n v="6"/>
    <s v="AP"/>
    <s v="AP01388957"/>
    <d v="2019-12-05T00:00:00"/>
    <d v="2019-12-05T00:00:00"/>
    <n v="75"/>
    <x v="0"/>
    <s v="390002"/>
    <x v="1"/>
    <s v="90000"/>
    <m/>
    <x v="0"/>
    <s v="14000"/>
    <x v="0"/>
    <s v="STATE"/>
    <s v="009"/>
    <m/>
    <m/>
    <m/>
    <n v="1472.61"/>
    <s v="00020061"/>
    <s v="20-P1206LO17-LOLE"/>
    <s v="Accounts Payable"/>
  </r>
  <r>
    <s v="14000"/>
    <n v="2020"/>
    <n v="6"/>
    <s v="AP"/>
    <s v="AP01388957"/>
    <d v="2019-12-05T00:00:00"/>
    <d v="2019-12-05T00:00:00"/>
    <n v="76"/>
    <x v="0"/>
    <s v="390002"/>
    <x v="1"/>
    <s v="90000"/>
    <m/>
    <x v="0"/>
    <s v="14000"/>
    <x v="0"/>
    <s v="STATE"/>
    <s v="342"/>
    <m/>
    <m/>
    <m/>
    <n v="2134"/>
    <s v="00020062"/>
    <s v="20-T1022LO17-LOLE"/>
    <s v="Accounts Payable"/>
  </r>
  <r>
    <s v="14000"/>
    <n v="2020"/>
    <n v="6"/>
    <s v="AP"/>
    <s v="AP01389573"/>
    <d v="2019-12-06T00:00:00"/>
    <d v="2019-12-06T00:00:00"/>
    <n v="6"/>
    <x v="0"/>
    <m/>
    <x v="2"/>
    <s v="99999"/>
    <m/>
    <x v="0"/>
    <s v="14000"/>
    <x v="0"/>
    <s v="STATE"/>
    <m/>
    <m/>
    <m/>
    <m/>
    <n v="-1472.61"/>
    <s v="00020061"/>
    <s v="Cash With The Treasurer Of VA"/>
    <s v="AP Payments"/>
  </r>
  <r>
    <s v="14000"/>
    <n v="2020"/>
    <n v="6"/>
    <s v="AP"/>
    <s v="AP01389573"/>
    <d v="2019-12-06T00:00:00"/>
    <d v="2019-12-06T00:00:00"/>
    <n v="10"/>
    <x v="0"/>
    <m/>
    <x v="2"/>
    <s v="99999"/>
    <m/>
    <x v="0"/>
    <s v="14000"/>
    <x v="0"/>
    <s v="STATE"/>
    <m/>
    <m/>
    <m/>
    <m/>
    <n v="-2134"/>
    <s v="00020062"/>
    <s v="Cash With The Treasurer Of VA"/>
    <s v="AP Payments"/>
  </r>
  <r>
    <s v="14000"/>
    <n v="2020"/>
    <n v="6"/>
    <s v="AP"/>
    <s v="AP01389573"/>
    <d v="2019-12-06T00:00:00"/>
    <d v="2019-12-06T00:00:00"/>
    <n v="27"/>
    <x v="0"/>
    <m/>
    <x v="0"/>
    <s v="99999"/>
    <m/>
    <x v="0"/>
    <s v="14000"/>
    <x v="0"/>
    <s v="STATE"/>
    <m/>
    <m/>
    <m/>
    <m/>
    <n v="1472.61"/>
    <s v="00020061"/>
    <s v="Accounts Payable"/>
    <s v="AP Payments"/>
  </r>
  <r>
    <s v="14000"/>
    <n v="2020"/>
    <n v="6"/>
    <s v="AP"/>
    <s v="AP01389573"/>
    <d v="2019-12-06T00:00:00"/>
    <d v="2019-12-06T00:00:00"/>
    <n v="35"/>
    <x v="0"/>
    <m/>
    <x v="0"/>
    <s v="99999"/>
    <m/>
    <x v="0"/>
    <s v="14000"/>
    <x v="0"/>
    <s v="STATE"/>
    <m/>
    <m/>
    <m/>
    <m/>
    <n v="2134"/>
    <s v="00020062"/>
    <s v="Accounts Payable"/>
    <s v="AP Payments"/>
  </r>
  <r>
    <s v="14000"/>
    <n v="2020"/>
    <n v="6"/>
    <s v="AP"/>
    <s v="AP01400549"/>
    <d v="2019-12-19T00:00:00"/>
    <d v="2019-12-19T00:00:00"/>
    <n v="125"/>
    <x v="0"/>
    <m/>
    <x v="0"/>
    <s v="99999"/>
    <m/>
    <x v="0"/>
    <s v="14000"/>
    <x v="0"/>
    <s v="STATE"/>
    <m/>
    <m/>
    <m/>
    <m/>
    <n v="-1597"/>
    <s v="00020152"/>
    <s v="Accounts Payable"/>
    <s v="Accounts Payable"/>
  </r>
  <r>
    <s v="14000"/>
    <n v="2020"/>
    <n v="6"/>
    <s v="AP"/>
    <s v="AP01400549"/>
    <d v="2019-12-19T00:00:00"/>
    <d v="2019-12-19T00:00:00"/>
    <n v="153"/>
    <x v="0"/>
    <m/>
    <x v="0"/>
    <s v="99999"/>
    <m/>
    <x v="0"/>
    <s v="14000"/>
    <x v="0"/>
    <s v="STATE"/>
    <m/>
    <m/>
    <m/>
    <m/>
    <n v="-3745"/>
    <s v="00020182"/>
    <s v="Accounts Payable"/>
    <s v="Accounts Payable"/>
  </r>
  <r>
    <s v="14000"/>
    <n v="2020"/>
    <n v="6"/>
    <s v="AP"/>
    <s v="AP01400549"/>
    <d v="2019-12-19T00:00:00"/>
    <d v="2019-12-19T00:00:00"/>
    <n v="154"/>
    <x v="0"/>
    <m/>
    <x v="0"/>
    <s v="99999"/>
    <m/>
    <x v="0"/>
    <s v="14000"/>
    <x v="0"/>
    <s v="STATE"/>
    <m/>
    <m/>
    <m/>
    <m/>
    <n v="-2234"/>
    <s v="00020183"/>
    <s v="Accounts Payable"/>
    <s v="Accounts Payable"/>
  </r>
  <r>
    <s v="14000"/>
    <n v="2020"/>
    <n v="6"/>
    <s v="AP"/>
    <s v="AP01400549"/>
    <d v="2019-12-19T00:00:00"/>
    <d v="2019-12-19T00:00:00"/>
    <n v="155"/>
    <x v="0"/>
    <m/>
    <x v="0"/>
    <s v="99999"/>
    <m/>
    <x v="0"/>
    <s v="14000"/>
    <x v="0"/>
    <s v="STATE"/>
    <m/>
    <m/>
    <m/>
    <m/>
    <n v="-4272"/>
    <s v="00020184"/>
    <s v="Accounts Payable"/>
    <s v="Accounts Payable"/>
  </r>
  <r>
    <s v="14000"/>
    <n v="2020"/>
    <n v="6"/>
    <s v="AP"/>
    <s v="AP01400549"/>
    <d v="2019-12-19T00:00:00"/>
    <d v="2019-12-19T00:00:00"/>
    <n v="156"/>
    <x v="0"/>
    <m/>
    <x v="0"/>
    <s v="99999"/>
    <m/>
    <x v="0"/>
    <s v="14000"/>
    <x v="0"/>
    <s v="STATE"/>
    <m/>
    <m/>
    <m/>
    <m/>
    <n v="-500"/>
    <s v="00020185"/>
    <s v="Accounts Payable"/>
    <s v="Accounts Payable"/>
  </r>
  <r>
    <s v="14000"/>
    <n v="2020"/>
    <n v="6"/>
    <s v="AP"/>
    <s v="AP01400549"/>
    <d v="2019-12-19T00:00:00"/>
    <d v="2019-12-19T00:00:00"/>
    <n v="164"/>
    <x v="0"/>
    <m/>
    <x v="0"/>
    <s v="99999"/>
    <m/>
    <x v="0"/>
    <s v="14000"/>
    <x v="0"/>
    <s v="STATE"/>
    <m/>
    <m/>
    <m/>
    <m/>
    <n v="-698.89"/>
    <s v="00020186"/>
    <s v="Accounts Payable"/>
    <s v="Accounts Payable"/>
  </r>
  <r>
    <s v="14000"/>
    <n v="2020"/>
    <n v="6"/>
    <s v="AP"/>
    <s v="AP01400549"/>
    <d v="2019-12-19T00:00:00"/>
    <d v="2019-12-19T00:00:00"/>
    <n v="165"/>
    <x v="0"/>
    <m/>
    <x v="0"/>
    <s v="99999"/>
    <m/>
    <x v="0"/>
    <s v="14000"/>
    <x v="0"/>
    <s v="STATE"/>
    <m/>
    <m/>
    <m/>
    <m/>
    <n v="-3314"/>
    <s v="00020187"/>
    <s v="Accounts Payable"/>
    <s v="Accounts Payable"/>
  </r>
  <r>
    <s v="14000"/>
    <n v="2020"/>
    <n v="6"/>
    <s v="AP"/>
    <s v="AP01400549"/>
    <d v="2019-12-19T00:00:00"/>
    <d v="2019-12-19T00:00:00"/>
    <n v="166"/>
    <x v="0"/>
    <m/>
    <x v="0"/>
    <s v="99999"/>
    <m/>
    <x v="0"/>
    <s v="14000"/>
    <x v="0"/>
    <s v="STATE"/>
    <m/>
    <m/>
    <m/>
    <m/>
    <n v="-6143.05"/>
    <s v="00020188"/>
    <s v="Accounts Payable"/>
    <s v="Accounts Payable"/>
  </r>
  <r>
    <s v="14000"/>
    <n v="2020"/>
    <n v="6"/>
    <s v="AP"/>
    <s v="AP01400549"/>
    <d v="2019-12-19T00:00:00"/>
    <d v="2019-12-19T00:00:00"/>
    <n v="167"/>
    <x v="0"/>
    <m/>
    <x v="0"/>
    <s v="99999"/>
    <m/>
    <x v="0"/>
    <s v="14000"/>
    <x v="0"/>
    <s v="STATE"/>
    <m/>
    <m/>
    <m/>
    <m/>
    <n v="-804"/>
    <s v="00020189"/>
    <s v="Accounts Payable"/>
    <s v="Accounts Payable"/>
  </r>
  <r>
    <s v="14000"/>
    <n v="2020"/>
    <n v="6"/>
    <s v="AP"/>
    <s v="AP01400549"/>
    <d v="2019-12-19T00:00:00"/>
    <d v="2019-12-19T00:00:00"/>
    <n v="168"/>
    <x v="0"/>
    <m/>
    <x v="0"/>
    <s v="99999"/>
    <m/>
    <x v="0"/>
    <s v="14000"/>
    <x v="0"/>
    <s v="STATE"/>
    <m/>
    <m/>
    <m/>
    <m/>
    <n v="-3158.41"/>
    <s v="00020190"/>
    <s v="Accounts Payable"/>
    <s v="Accounts Payable"/>
  </r>
  <r>
    <s v="14000"/>
    <n v="2020"/>
    <n v="6"/>
    <s v="AP"/>
    <s v="AP01400549"/>
    <d v="2019-12-19T00:00:00"/>
    <d v="2019-12-19T00:00:00"/>
    <n v="169"/>
    <x v="0"/>
    <m/>
    <x v="0"/>
    <s v="99999"/>
    <m/>
    <x v="0"/>
    <s v="14000"/>
    <x v="0"/>
    <s v="STATE"/>
    <m/>
    <m/>
    <m/>
    <m/>
    <n v="-1627"/>
    <s v="00020191"/>
    <s v="Accounts Payable"/>
    <s v="Accounts Payable"/>
  </r>
  <r>
    <s v="14000"/>
    <n v="2020"/>
    <n v="6"/>
    <s v="AP"/>
    <s v="AP01400549"/>
    <d v="2019-12-19T00:00:00"/>
    <d v="2019-12-19T00:00:00"/>
    <n v="280"/>
    <x v="0"/>
    <s v="390002"/>
    <x v="3"/>
    <s v="90000"/>
    <m/>
    <x v="0"/>
    <s v="14000"/>
    <x v="0"/>
    <s v="STATE"/>
    <s v="159"/>
    <m/>
    <m/>
    <m/>
    <n v="1597"/>
    <s v="00020152"/>
    <s v="20-T1170LO17 LOCAL LE BLOCK GR"/>
    <s v="Accounts Payable"/>
  </r>
  <r>
    <s v="14000"/>
    <n v="2020"/>
    <n v="6"/>
    <s v="AP"/>
    <s v="AP01400549"/>
    <d v="2019-12-19T00:00:00"/>
    <d v="2019-12-19T00:00:00"/>
    <n v="297"/>
    <x v="0"/>
    <s v="390002"/>
    <x v="3"/>
    <s v="90000"/>
    <m/>
    <x v="0"/>
    <s v="14000"/>
    <x v="0"/>
    <s v="STATE"/>
    <s v="520"/>
    <m/>
    <m/>
    <m/>
    <n v="3745"/>
    <s v="00020182"/>
    <s v="20-I1213LO17 LOCAL LE BLOCK"/>
    <s v="Accounts Payable"/>
  </r>
  <r>
    <s v="14000"/>
    <n v="2020"/>
    <n v="6"/>
    <s v="AP"/>
    <s v="AP01400549"/>
    <d v="2019-12-19T00:00:00"/>
    <d v="2019-12-19T00:00:00"/>
    <n v="298"/>
    <x v="0"/>
    <s v="390002"/>
    <x v="3"/>
    <s v="90000"/>
    <m/>
    <x v="0"/>
    <s v="14000"/>
    <x v="0"/>
    <s v="STATE"/>
    <s v="790"/>
    <m/>
    <m/>
    <m/>
    <n v="2234"/>
    <s v="00020183"/>
    <s v="20-P1210LO17 LOCAL LE BLOCK"/>
    <s v="Accounts Payable"/>
  </r>
  <r>
    <s v="14000"/>
    <n v="2020"/>
    <n v="6"/>
    <s v="AP"/>
    <s v="AP01400549"/>
    <d v="2019-12-19T00:00:00"/>
    <d v="2019-12-19T00:00:00"/>
    <n v="299"/>
    <x v="0"/>
    <s v="390002"/>
    <x v="3"/>
    <s v="90000"/>
    <m/>
    <x v="0"/>
    <s v="14000"/>
    <x v="0"/>
    <s v="STATE"/>
    <s v="307"/>
    <m/>
    <m/>
    <m/>
    <n v="4272"/>
    <s v="00020184"/>
    <s v="20-T1004LO17 LOCAL LE BLOCK"/>
    <s v="Accounts Payable"/>
  </r>
  <r>
    <s v="14000"/>
    <n v="2020"/>
    <n v="6"/>
    <s v="AP"/>
    <s v="AP01400549"/>
    <d v="2019-12-19T00:00:00"/>
    <d v="2019-12-19T00:00:00"/>
    <n v="307"/>
    <x v="0"/>
    <s v="390002"/>
    <x v="3"/>
    <s v="90000"/>
    <m/>
    <x v="0"/>
    <s v="14000"/>
    <x v="0"/>
    <s v="STATE"/>
    <s v="321"/>
    <m/>
    <m/>
    <m/>
    <n v="500"/>
    <s v="00020185"/>
    <s v="20-T1011LO17 LOCAL LE BLOCK"/>
    <s v="Accounts Payable"/>
  </r>
  <r>
    <s v="14000"/>
    <n v="2020"/>
    <n v="6"/>
    <s v="AP"/>
    <s v="AP01400549"/>
    <d v="2019-12-19T00:00:00"/>
    <d v="2019-12-19T00:00:00"/>
    <n v="308"/>
    <x v="0"/>
    <s v="390002"/>
    <x v="3"/>
    <s v="90000"/>
    <m/>
    <x v="0"/>
    <s v="14000"/>
    <x v="0"/>
    <s v="STATE"/>
    <s v="334"/>
    <m/>
    <m/>
    <m/>
    <n v="698.89"/>
    <s v="00020186"/>
    <s v="20-T1018LO17 LOCAL LE BLOCK"/>
    <s v="Accounts Payable"/>
  </r>
  <r>
    <s v="14000"/>
    <n v="2020"/>
    <n v="6"/>
    <s v="AP"/>
    <s v="AP01400549"/>
    <d v="2019-12-19T00:00:00"/>
    <d v="2019-12-19T00:00:00"/>
    <n v="309"/>
    <x v="0"/>
    <s v="390002"/>
    <x v="3"/>
    <s v="90000"/>
    <m/>
    <x v="0"/>
    <s v="14000"/>
    <x v="0"/>
    <s v="STATE"/>
    <s v="349"/>
    <m/>
    <m/>
    <m/>
    <n v="3314"/>
    <s v="00020187"/>
    <s v="20-T1026LO17 LOCAL LE BLOCK"/>
    <s v="Accounts Payable"/>
  </r>
  <r>
    <s v="14000"/>
    <n v="2020"/>
    <n v="6"/>
    <s v="AP"/>
    <s v="AP01400549"/>
    <d v="2019-12-19T00:00:00"/>
    <d v="2019-12-19T00:00:00"/>
    <n v="310"/>
    <x v="0"/>
    <s v="390002"/>
    <x v="3"/>
    <s v="90000"/>
    <m/>
    <x v="0"/>
    <s v="14000"/>
    <x v="0"/>
    <s v="STATE"/>
    <s v="441"/>
    <m/>
    <m/>
    <m/>
    <n v="6143.05"/>
    <s v="00020188"/>
    <s v="20-T1081LO17 LOCAL LE BLOCK"/>
    <s v="Accounts Payable"/>
  </r>
  <r>
    <s v="14000"/>
    <n v="2020"/>
    <n v="6"/>
    <s v="AP"/>
    <s v="AP01400549"/>
    <d v="2019-12-19T00:00:00"/>
    <d v="2019-12-19T00:00:00"/>
    <n v="311"/>
    <x v="0"/>
    <s v="390002"/>
    <x v="3"/>
    <s v="90000"/>
    <m/>
    <x v="0"/>
    <s v="14000"/>
    <x v="0"/>
    <s v="STATE"/>
    <s v="453"/>
    <m/>
    <m/>
    <m/>
    <n v="804"/>
    <s v="00020189"/>
    <s v="20-T1087LO17 LOCAL LE BLOCK"/>
    <s v="Accounts Payable"/>
  </r>
  <r>
    <s v="14000"/>
    <n v="2020"/>
    <n v="6"/>
    <s v="AP"/>
    <s v="AP01400549"/>
    <d v="2019-12-19T00:00:00"/>
    <d v="2019-12-19T00:00:00"/>
    <n v="312"/>
    <x v="0"/>
    <s v="390002"/>
    <x v="3"/>
    <s v="90000"/>
    <m/>
    <x v="0"/>
    <s v="14000"/>
    <x v="0"/>
    <s v="STATE"/>
    <s v="474"/>
    <m/>
    <m/>
    <m/>
    <n v="3158.41"/>
    <s v="00020190"/>
    <s v="20-T1099LO17 LOCAL LE BLOCK"/>
    <s v="Accounts Payable"/>
  </r>
  <r>
    <s v="14000"/>
    <n v="2020"/>
    <n v="6"/>
    <s v="AP"/>
    <s v="AP01400549"/>
    <d v="2019-12-19T00:00:00"/>
    <d v="2019-12-19T00:00:00"/>
    <n v="313"/>
    <x v="0"/>
    <s v="390002"/>
    <x v="3"/>
    <s v="90000"/>
    <m/>
    <x v="0"/>
    <s v="14000"/>
    <x v="0"/>
    <s v="STATE"/>
    <s v="005"/>
    <m/>
    <m/>
    <m/>
    <n v="1627"/>
    <s v="00020191"/>
    <s v="20-T1119LO17 LOCAL LE BLOCK"/>
    <s v="Accounts Payable"/>
  </r>
  <r>
    <s v="14000"/>
    <n v="2020"/>
    <n v="6"/>
    <s v="AP"/>
    <s v="AP01400954"/>
    <d v="2019-12-20T00:00:00"/>
    <d v="2019-12-20T00:00:00"/>
    <n v="1"/>
    <x v="0"/>
    <m/>
    <x v="2"/>
    <s v="99999"/>
    <m/>
    <x v="0"/>
    <s v="14000"/>
    <x v="0"/>
    <s v="STATE"/>
    <m/>
    <m/>
    <m/>
    <m/>
    <n v="-4272"/>
    <s v="00020184"/>
    <s v="Cash With The Treasurer Of VA"/>
    <s v="AP Payments"/>
  </r>
  <r>
    <s v="14000"/>
    <n v="2020"/>
    <n v="6"/>
    <s v="AP"/>
    <s v="AP01400954"/>
    <d v="2019-12-20T00:00:00"/>
    <d v="2019-12-20T00:00:00"/>
    <n v="2"/>
    <x v="0"/>
    <m/>
    <x v="2"/>
    <s v="99999"/>
    <m/>
    <x v="0"/>
    <s v="14000"/>
    <x v="0"/>
    <s v="STATE"/>
    <m/>
    <m/>
    <m/>
    <m/>
    <n v="-500"/>
    <s v="00020185"/>
    <s v="Cash With The Treasurer Of VA"/>
    <s v="AP Payments"/>
  </r>
  <r>
    <s v="14000"/>
    <n v="2020"/>
    <n v="6"/>
    <s v="AP"/>
    <s v="AP01400954"/>
    <d v="2019-12-20T00:00:00"/>
    <d v="2019-12-20T00:00:00"/>
    <n v="6"/>
    <x v="0"/>
    <m/>
    <x v="2"/>
    <s v="99999"/>
    <m/>
    <x v="0"/>
    <s v="14000"/>
    <x v="0"/>
    <s v="STATE"/>
    <m/>
    <m/>
    <m/>
    <m/>
    <n v="-698.89"/>
    <s v="00020186"/>
    <s v="Cash With The Treasurer Of VA"/>
    <s v="AP Payments"/>
  </r>
  <r>
    <s v="14000"/>
    <n v="2020"/>
    <n v="6"/>
    <s v="AP"/>
    <s v="AP01400954"/>
    <d v="2019-12-20T00:00:00"/>
    <d v="2019-12-20T00:00:00"/>
    <n v="7"/>
    <x v="0"/>
    <m/>
    <x v="2"/>
    <s v="99999"/>
    <m/>
    <x v="0"/>
    <s v="14000"/>
    <x v="0"/>
    <s v="STATE"/>
    <m/>
    <m/>
    <m/>
    <m/>
    <n v="-3314"/>
    <s v="00020187"/>
    <s v="Cash With The Treasurer Of VA"/>
    <s v="AP Payments"/>
  </r>
  <r>
    <s v="14000"/>
    <n v="2020"/>
    <n v="6"/>
    <s v="AP"/>
    <s v="AP01400954"/>
    <d v="2019-12-20T00:00:00"/>
    <d v="2019-12-20T00:00:00"/>
    <n v="8"/>
    <x v="0"/>
    <m/>
    <x v="2"/>
    <s v="99999"/>
    <m/>
    <x v="0"/>
    <s v="14000"/>
    <x v="0"/>
    <s v="STATE"/>
    <m/>
    <m/>
    <m/>
    <m/>
    <n v="-6143.05"/>
    <s v="00020188"/>
    <s v="Cash With The Treasurer Of VA"/>
    <s v="AP Payments"/>
  </r>
  <r>
    <s v="14000"/>
    <n v="2020"/>
    <n v="6"/>
    <s v="AP"/>
    <s v="AP01400954"/>
    <d v="2019-12-20T00:00:00"/>
    <d v="2019-12-20T00:00:00"/>
    <n v="9"/>
    <x v="0"/>
    <m/>
    <x v="2"/>
    <s v="99999"/>
    <m/>
    <x v="0"/>
    <s v="14000"/>
    <x v="0"/>
    <s v="STATE"/>
    <m/>
    <m/>
    <m/>
    <m/>
    <n v="-804"/>
    <s v="00020189"/>
    <s v="Cash With The Treasurer Of VA"/>
    <s v="AP Payments"/>
  </r>
  <r>
    <s v="14000"/>
    <n v="2020"/>
    <n v="6"/>
    <s v="AP"/>
    <s v="AP01400954"/>
    <d v="2019-12-20T00:00:00"/>
    <d v="2019-12-20T00:00:00"/>
    <n v="13"/>
    <x v="0"/>
    <m/>
    <x v="2"/>
    <s v="99999"/>
    <m/>
    <x v="0"/>
    <s v="14000"/>
    <x v="0"/>
    <s v="STATE"/>
    <m/>
    <m/>
    <m/>
    <m/>
    <n v="-3158.41"/>
    <s v="00020190"/>
    <s v="Cash With The Treasurer Of VA"/>
    <s v="AP Payments"/>
  </r>
  <r>
    <s v="14000"/>
    <n v="2020"/>
    <n v="6"/>
    <s v="AP"/>
    <s v="AP01400954"/>
    <d v="2019-12-20T00:00:00"/>
    <d v="2019-12-20T00:00:00"/>
    <n v="14"/>
    <x v="0"/>
    <m/>
    <x v="2"/>
    <s v="99999"/>
    <m/>
    <x v="0"/>
    <s v="14000"/>
    <x v="0"/>
    <s v="STATE"/>
    <m/>
    <m/>
    <m/>
    <m/>
    <n v="-1627"/>
    <s v="00020191"/>
    <s v="Cash With The Treasurer Of VA"/>
    <s v="AP Payments"/>
  </r>
  <r>
    <s v="14000"/>
    <n v="2020"/>
    <n v="6"/>
    <s v="AP"/>
    <s v="AP01400954"/>
    <d v="2019-12-20T00:00:00"/>
    <d v="2019-12-20T00:00:00"/>
    <n v="19"/>
    <x v="0"/>
    <m/>
    <x v="2"/>
    <s v="99999"/>
    <m/>
    <x v="0"/>
    <s v="14000"/>
    <x v="0"/>
    <s v="STATE"/>
    <m/>
    <m/>
    <m/>
    <m/>
    <n v="-3745"/>
    <s v="00020182"/>
    <s v="Cash With The Treasurer Of VA"/>
    <s v="AP Payments"/>
  </r>
  <r>
    <s v="14000"/>
    <n v="2020"/>
    <n v="6"/>
    <s v="AP"/>
    <s v="AP01400954"/>
    <d v="2019-12-20T00:00:00"/>
    <d v="2019-12-20T00:00:00"/>
    <n v="20"/>
    <x v="0"/>
    <m/>
    <x v="2"/>
    <s v="99999"/>
    <m/>
    <x v="0"/>
    <s v="14000"/>
    <x v="0"/>
    <s v="STATE"/>
    <m/>
    <m/>
    <m/>
    <m/>
    <n v="-2234"/>
    <s v="00020183"/>
    <s v="Cash With The Treasurer Of VA"/>
    <s v="AP Payments"/>
  </r>
  <r>
    <s v="14000"/>
    <n v="2020"/>
    <n v="6"/>
    <s v="AP"/>
    <s v="AP01400954"/>
    <d v="2019-12-20T00:00:00"/>
    <d v="2019-12-20T00:00:00"/>
    <n v="31"/>
    <x v="0"/>
    <m/>
    <x v="2"/>
    <s v="99999"/>
    <m/>
    <x v="0"/>
    <s v="14000"/>
    <x v="0"/>
    <s v="STATE"/>
    <m/>
    <m/>
    <m/>
    <m/>
    <n v="-1597"/>
    <s v="00020152"/>
    <s v="Cash With The Treasurer Of VA"/>
    <s v="AP Payments"/>
  </r>
  <r>
    <s v="14000"/>
    <n v="2020"/>
    <n v="6"/>
    <s v="AP"/>
    <s v="AP01400954"/>
    <d v="2019-12-20T00:00:00"/>
    <d v="2019-12-20T00:00:00"/>
    <n v="40"/>
    <x v="0"/>
    <m/>
    <x v="0"/>
    <s v="99999"/>
    <m/>
    <x v="0"/>
    <s v="14000"/>
    <x v="0"/>
    <s v="STATE"/>
    <m/>
    <m/>
    <m/>
    <m/>
    <n v="4272"/>
    <s v="00020184"/>
    <s v="Accounts Payable"/>
    <s v="AP Payments"/>
  </r>
  <r>
    <s v="14000"/>
    <n v="2020"/>
    <n v="6"/>
    <s v="AP"/>
    <s v="AP01400954"/>
    <d v="2019-12-20T00:00:00"/>
    <d v="2019-12-20T00:00:00"/>
    <n v="41"/>
    <x v="0"/>
    <m/>
    <x v="0"/>
    <s v="99999"/>
    <m/>
    <x v="0"/>
    <s v="14000"/>
    <x v="0"/>
    <s v="STATE"/>
    <m/>
    <m/>
    <m/>
    <m/>
    <n v="500"/>
    <s v="00020185"/>
    <s v="Accounts Payable"/>
    <s v="AP Payments"/>
  </r>
  <r>
    <s v="14000"/>
    <n v="2020"/>
    <n v="6"/>
    <s v="AP"/>
    <s v="AP01400954"/>
    <d v="2019-12-20T00:00:00"/>
    <d v="2019-12-20T00:00:00"/>
    <n v="44"/>
    <x v="0"/>
    <m/>
    <x v="0"/>
    <s v="99999"/>
    <m/>
    <x v="0"/>
    <s v="14000"/>
    <x v="0"/>
    <s v="STATE"/>
    <m/>
    <m/>
    <m/>
    <m/>
    <n v="698.89"/>
    <s v="00020186"/>
    <s v="Accounts Payable"/>
    <s v="AP Payments"/>
  </r>
  <r>
    <s v="14000"/>
    <n v="2020"/>
    <n v="6"/>
    <s v="AP"/>
    <s v="AP01400954"/>
    <d v="2019-12-20T00:00:00"/>
    <d v="2019-12-20T00:00:00"/>
    <n v="45"/>
    <x v="0"/>
    <m/>
    <x v="0"/>
    <s v="99999"/>
    <m/>
    <x v="0"/>
    <s v="14000"/>
    <x v="0"/>
    <s v="STATE"/>
    <m/>
    <m/>
    <m/>
    <m/>
    <n v="3314"/>
    <s v="00020187"/>
    <s v="Accounts Payable"/>
    <s v="AP Payments"/>
  </r>
  <r>
    <s v="14000"/>
    <n v="2020"/>
    <n v="6"/>
    <s v="AP"/>
    <s v="AP01400954"/>
    <d v="2019-12-20T00:00:00"/>
    <d v="2019-12-20T00:00:00"/>
    <n v="46"/>
    <x v="0"/>
    <m/>
    <x v="0"/>
    <s v="99999"/>
    <m/>
    <x v="0"/>
    <s v="14000"/>
    <x v="0"/>
    <s v="STATE"/>
    <m/>
    <m/>
    <m/>
    <m/>
    <n v="6143.05"/>
    <s v="00020188"/>
    <s v="Accounts Payable"/>
    <s v="AP Payments"/>
  </r>
  <r>
    <s v="14000"/>
    <n v="2020"/>
    <n v="6"/>
    <s v="AP"/>
    <s v="AP01400954"/>
    <d v="2019-12-20T00:00:00"/>
    <d v="2019-12-20T00:00:00"/>
    <n v="47"/>
    <x v="0"/>
    <m/>
    <x v="0"/>
    <s v="99999"/>
    <m/>
    <x v="0"/>
    <s v="14000"/>
    <x v="0"/>
    <s v="STATE"/>
    <m/>
    <m/>
    <m/>
    <m/>
    <n v="804"/>
    <s v="00020189"/>
    <s v="Accounts Payable"/>
    <s v="AP Payments"/>
  </r>
  <r>
    <s v="14000"/>
    <n v="2020"/>
    <n v="6"/>
    <s v="AP"/>
    <s v="AP01400954"/>
    <d v="2019-12-20T00:00:00"/>
    <d v="2019-12-20T00:00:00"/>
    <n v="51"/>
    <x v="0"/>
    <m/>
    <x v="0"/>
    <s v="99999"/>
    <m/>
    <x v="0"/>
    <s v="14000"/>
    <x v="0"/>
    <s v="STATE"/>
    <m/>
    <m/>
    <m/>
    <m/>
    <n v="3158.41"/>
    <s v="00020190"/>
    <s v="Accounts Payable"/>
    <s v="AP Payments"/>
  </r>
  <r>
    <s v="14000"/>
    <n v="2020"/>
    <n v="6"/>
    <s v="AP"/>
    <s v="AP01400954"/>
    <d v="2019-12-20T00:00:00"/>
    <d v="2019-12-20T00:00:00"/>
    <n v="52"/>
    <x v="0"/>
    <m/>
    <x v="0"/>
    <s v="99999"/>
    <m/>
    <x v="0"/>
    <s v="14000"/>
    <x v="0"/>
    <s v="STATE"/>
    <m/>
    <m/>
    <m/>
    <m/>
    <n v="1627"/>
    <s v="00020191"/>
    <s v="Accounts Payable"/>
    <s v="AP Payments"/>
  </r>
  <r>
    <s v="14000"/>
    <n v="2020"/>
    <n v="6"/>
    <s v="AP"/>
    <s v="AP01400954"/>
    <d v="2019-12-20T00:00:00"/>
    <d v="2019-12-20T00:00:00"/>
    <n v="57"/>
    <x v="0"/>
    <m/>
    <x v="0"/>
    <s v="99999"/>
    <m/>
    <x v="0"/>
    <s v="14000"/>
    <x v="0"/>
    <s v="STATE"/>
    <m/>
    <m/>
    <m/>
    <m/>
    <n v="3745"/>
    <s v="00020182"/>
    <s v="Accounts Payable"/>
    <s v="AP Payments"/>
  </r>
  <r>
    <s v="14000"/>
    <n v="2020"/>
    <n v="6"/>
    <s v="AP"/>
    <s v="AP01400954"/>
    <d v="2019-12-20T00:00:00"/>
    <d v="2019-12-20T00:00:00"/>
    <n v="58"/>
    <x v="0"/>
    <m/>
    <x v="0"/>
    <s v="99999"/>
    <m/>
    <x v="0"/>
    <s v="14000"/>
    <x v="0"/>
    <s v="STATE"/>
    <m/>
    <m/>
    <m/>
    <m/>
    <n v="2234"/>
    <s v="00020183"/>
    <s v="Accounts Payable"/>
    <s v="AP Payments"/>
  </r>
  <r>
    <s v="14000"/>
    <n v="2020"/>
    <n v="6"/>
    <s v="AP"/>
    <s v="AP01400954"/>
    <d v="2019-12-20T00:00:00"/>
    <d v="2019-12-20T00:00:00"/>
    <n v="69"/>
    <x v="0"/>
    <m/>
    <x v="0"/>
    <s v="99999"/>
    <m/>
    <x v="0"/>
    <s v="14000"/>
    <x v="0"/>
    <s v="STATE"/>
    <m/>
    <m/>
    <m/>
    <m/>
    <n v="1597"/>
    <s v="00020152"/>
    <s v="Accounts Payable"/>
    <s v="AP Payments"/>
  </r>
  <r>
    <s v="14000"/>
    <n v="2020"/>
    <n v="11"/>
    <s v="SPJ"/>
    <s v="0001515864"/>
    <d v="2020-05-15T00:00:00"/>
    <d v="2020-06-08T00:00:00"/>
    <n v="17"/>
    <x v="0"/>
    <s v="390002"/>
    <x v="4"/>
    <s v="10410"/>
    <m/>
    <x v="1"/>
    <s v="14000"/>
    <x v="0"/>
    <s v="STATE"/>
    <m/>
    <m/>
    <m/>
    <m/>
    <n v="258.07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18"/>
    <x v="0"/>
    <s v="390004"/>
    <x v="4"/>
    <s v="10220"/>
    <m/>
    <x v="1"/>
    <s v="14000"/>
    <x v="0"/>
    <s v="STATE"/>
    <m/>
    <m/>
    <m/>
    <m/>
    <n v="240.86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19"/>
    <x v="0"/>
    <s v="390004"/>
    <x v="4"/>
    <s v="10220"/>
    <m/>
    <x v="1"/>
    <s v="14000"/>
    <x v="0"/>
    <s v="STATE"/>
    <m/>
    <m/>
    <m/>
    <m/>
    <n v="58.48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0"/>
    <x v="0"/>
    <s v="390004"/>
    <x v="4"/>
    <s v="10330"/>
    <m/>
    <x v="1"/>
    <s v="14000"/>
    <x v="0"/>
    <s v="STATE"/>
    <m/>
    <m/>
    <m/>
    <m/>
    <n v="1089.1199999999999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1"/>
    <x v="0"/>
    <s v="390004"/>
    <x v="4"/>
    <s v="10340"/>
    <m/>
    <x v="1"/>
    <s v="14000"/>
    <x v="0"/>
    <s v="STATE"/>
    <m/>
    <m/>
    <m/>
    <m/>
    <n v="5593.09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2"/>
    <x v="0"/>
    <s v="390004"/>
    <x v="4"/>
    <s v="10410"/>
    <m/>
    <x v="1"/>
    <s v="14000"/>
    <x v="0"/>
    <s v="STATE"/>
    <m/>
    <m/>
    <m/>
    <m/>
    <n v="4559.45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3"/>
    <x v="0"/>
    <s v="390004"/>
    <x v="4"/>
    <s v="10720"/>
    <m/>
    <x v="1"/>
    <s v="14000"/>
    <x v="0"/>
    <s v="STATE"/>
    <m/>
    <m/>
    <m/>
    <m/>
    <n v="3888.04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4"/>
    <x v="0"/>
    <s v="390004"/>
    <x v="4"/>
    <s v="10530"/>
    <m/>
    <x v="1"/>
    <s v="14000"/>
    <x v="0"/>
    <s v="STATE"/>
    <m/>
    <m/>
    <m/>
    <m/>
    <n v="1032.27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5"/>
    <x v="0"/>
    <s v="390004"/>
    <x v="4"/>
    <s v="10530"/>
    <m/>
    <x v="1"/>
    <s v="14000"/>
    <x v="0"/>
    <s v="STATE"/>
    <m/>
    <m/>
    <m/>
    <m/>
    <n v="584.70000000000005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6"/>
    <x v="0"/>
    <s v="390004"/>
    <x v="4"/>
    <s v="10540"/>
    <m/>
    <x v="1"/>
    <s v="14000"/>
    <x v="0"/>
    <s v="STATE"/>
    <m/>
    <m/>
    <m/>
    <m/>
    <n v="1376.49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7"/>
    <x v="0"/>
    <s v="390004"/>
    <x v="4"/>
    <s v="10740"/>
    <m/>
    <x v="1"/>
    <s v="14000"/>
    <x v="0"/>
    <s v="STATE"/>
    <m/>
    <m/>
    <m/>
    <m/>
    <n v="1376.49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8"/>
    <x v="0"/>
    <s v="390004"/>
    <x v="5"/>
    <s v="10220"/>
    <m/>
    <x v="1"/>
    <s v="14000"/>
    <x v="0"/>
    <s v="STATE"/>
    <m/>
    <m/>
    <m/>
    <m/>
    <n v="201.78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29"/>
    <x v="0"/>
    <s v="390004"/>
    <x v="5"/>
    <s v="10410"/>
    <m/>
    <x v="1"/>
    <s v="14000"/>
    <x v="0"/>
    <s v="STATE"/>
    <m/>
    <m/>
    <m/>
    <m/>
    <n v="4035.48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30"/>
    <x v="0"/>
    <s v="390004"/>
    <x v="5"/>
    <s v="10530"/>
    <m/>
    <x v="1"/>
    <s v="14000"/>
    <x v="0"/>
    <s v="STATE"/>
    <m/>
    <m/>
    <m/>
    <m/>
    <n v="369.18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31"/>
    <x v="0"/>
    <s v="390004"/>
    <x v="5"/>
    <s v="10540"/>
    <m/>
    <x v="1"/>
    <s v="14000"/>
    <x v="0"/>
    <s v="STATE"/>
    <m/>
    <m/>
    <m/>
    <m/>
    <n v="800.18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32"/>
    <x v="0"/>
    <s v="390004"/>
    <x v="5"/>
    <s v="10740"/>
    <m/>
    <x v="1"/>
    <s v="14000"/>
    <x v="0"/>
    <s v="STATE"/>
    <m/>
    <m/>
    <m/>
    <m/>
    <n v="2017.74"/>
    <m/>
    <s v="Move 16 Jag Admin Overage"/>
    <s v="To move 16 JAG admin overage to 17 JAG"/>
  </r>
  <r>
    <s v="14000"/>
    <n v="2020"/>
    <n v="11"/>
    <s v="SPJ"/>
    <s v="0001515864"/>
    <d v="2020-05-15T00:00:00"/>
    <d v="2020-06-08T00:00:00"/>
    <n v="34"/>
    <x v="0"/>
    <m/>
    <x v="2"/>
    <s v="99999"/>
    <m/>
    <x v="0"/>
    <m/>
    <x v="0"/>
    <m/>
    <m/>
    <m/>
    <m/>
    <m/>
    <n v="-27481.42"/>
    <m/>
    <s v="Cash With The Treasurer Of VA"/>
    <s v="To move 16 JAG admin overage to 17 JAG"/>
  </r>
  <r>
    <s v="14000"/>
    <n v="2020"/>
    <n v="11"/>
    <s v="ONL"/>
    <s v="0001521645"/>
    <d v="2020-05-26T00:00:00"/>
    <d v="2020-05-26T00:00:00"/>
    <n v="1"/>
    <x v="0"/>
    <s v="390003"/>
    <x v="1"/>
    <s v="90000"/>
    <m/>
    <x v="0"/>
    <s v="14000"/>
    <x v="0"/>
    <s v="STATE"/>
    <s v="081"/>
    <m/>
    <m/>
    <m/>
    <n v="-1046"/>
    <s v="V#00019319"/>
    <s v="Cat Aid-Local Govts&amp;Const Off"/>
    <s v="To move the LLBG grant payment to Greensville County to Program 390002 from 390003. 390002 is the program to use for grant payments."/>
  </r>
  <r>
    <s v="14000"/>
    <n v="2020"/>
    <n v="11"/>
    <s v="ONL"/>
    <s v="0001521645"/>
    <d v="2020-05-26T00:00:00"/>
    <d v="2020-05-26T00:00:00"/>
    <n v="2"/>
    <x v="0"/>
    <s v="390002"/>
    <x v="1"/>
    <s v="90000"/>
    <m/>
    <x v="0"/>
    <s v="14000"/>
    <x v="0"/>
    <s v="STATE"/>
    <s v="081"/>
    <m/>
    <m/>
    <m/>
    <n v="1046"/>
    <s v="V#00019319"/>
    <s v="Cat Aid-Local Govts&amp;Const Off"/>
    <s v="To move the LLBG grant payment to Greensville County to Program 390002 from 390003. 390002 is the program to use for grant payments."/>
  </r>
  <r>
    <s v="14000"/>
    <n v="2020"/>
    <n v="11"/>
    <s v="SPJ"/>
    <s v="0001531143"/>
    <d v="2020-05-30T00:00:00"/>
    <d v="2020-06-08T00:00:00"/>
    <n v="120"/>
    <x v="0"/>
    <s v="390004"/>
    <x v="6"/>
    <s v="10410"/>
    <m/>
    <x v="1"/>
    <s v="14000"/>
    <x v="0"/>
    <s v="STATE"/>
    <m/>
    <m/>
    <m/>
    <m/>
    <n v="3336.33"/>
    <m/>
    <s v="Distribute 5/10-5/24 Pay-DR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21"/>
    <x v="0"/>
    <s v="390004"/>
    <x v="7"/>
    <s v="10410"/>
    <m/>
    <x v="1"/>
    <s v="14000"/>
    <x v="0"/>
    <s v="STATE"/>
    <m/>
    <m/>
    <m/>
    <m/>
    <n v="39.04"/>
    <m/>
    <s v="Distribute 5/10-5/24 Pay-DR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22"/>
    <x v="0"/>
    <s v="390004"/>
    <x v="8"/>
    <s v="10410"/>
    <m/>
    <x v="1"/>
    <s v="14000"/>
    <x v="0"/>
    <s v="STATE"/>
    <m/>
    <m/>
    <m/>
    <m/>
    <n v="451.07"/>
    <m/>
    <s v="Distribute 5/10-5/24 Pay-DR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23"/>
    <x v="0"/>
    <s v="390004"/>
    <x v="9"/>
    <s v="10410"/>
    <m/>
    <x v="1"/>
    <s v="14000"/>
    <x v="0"/>
    <s v="STATE"/>
    <m/>
    <m/>
    <m/>
    <m/>
    <n v="249"/>
    <m/>
    <s v="Distribute 5/10-5/24 Pay-DR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24"/>
    <x v="0"/>
    <s v="390004"/>
    <x v="10"/>
    <s v="10410"/>
    <m/>
    <x v="1"/>
    <s v="14000"/>
    <x v="0"/>
    <s v="STATE"/>
    <m/>
    <m/>
    <m/>
    <m/>
    <n v="43.71"/>
    <m/>
    <s v="Distribute 5/10-5/24 Pay-DR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25"/>
    <x v="0"/>
    <s v="390004"/>
    <x v="11"/>
    <s v="10410"/>
    <m/>
    <x v="1"/>
    <s v="14000"/>
    <x v="0"/>
    <s v="STATE"/>
    <m/>
    <m/>
    <m/>
    <m/>
    <n v="343.5"/>
    <m/>
    <s v="Distribute 5/10-5/24 Pay-DR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26"/>
    <x v="0"/>
    <s v="390004"/>
    <x v="12"/>
    <s v="10410"/>
    <m/>
    <x v="1"/>
    <s v="14000"/>
    <x v="0"/>
    <s v="STATE"/>
    <m/>
    <m/>
    <m/>
    <m/>
    <n v="20.69"/>
    <m/>
    <s v="Distribute 5/10-5/24 Pay-DR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127"/>
    <x v="0"/>
    <s v="390004"/>
    <x v="13"/>
    <s v="10410"/>
    <m/>
    <x v="1"/>
    <s v="14000"/>
    <x v="0"/>
    <s v="STATE"/>
    <m/>
    <m/>
    <m/>
    <m/>
    <n v="20"/>
    <m/>
    <s v="Distribute 5/10-5/24 Pay-DR"/>
    <s v="Distribute 5/26/20 Salary Payrolls (5/10 through 5/24 workdays) based on timesheets for federal grants."/>
  </r>
  <r>
    <s v="14000"/>
    <n v="2020"/>
    <n v="11"/>
    <s v="SPJ"/>
    <s v="0001531143"/>
    <d v="2020-05-30T00:00:00"/>
    <d v="2020-06-08T00:00:00"/>
    <n v="523"/>
    <x v="0"/>
    <m/>
    <x v="2"/>
    <s v="99999"/>
    <m/>
    <x v="0"/>
    <m/>
    <x v="0"/>
    <m/>
    <m/>
    <m/>
    <m/>
    <m/>
    <n v="-4503.34"/>
    <m/>
    <s v="Cash With The Treasurer Of VA"/>
    <s v="Distribute 5/26/20 Salary Payrolls (5/10 through 5/24 workdays) based on timesheets for federal grants."/>
  </r>
  <r>
    <s v="14000"/>
    <n v="2020"/>
    <n v="11"/>
    <s v="SPJ"/>
    <s v="0001533488"/>
    <d v="2020-05-31T00:00:00"/>
    <d v="2020-06-08T00:00:00"/>
    <n v="11"/>
    <x v="0"/>
    <s v="390004"/>
    <x v="4"/>
    <s v="10410"/>
    <m/>
    <x v="1"/>
    <s v="14000"/>
    <x v="0"/>
    <s v="STATE"/>
    <m/>
    <m/>
    <m/>
    <m/>
    <n v="520.6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72"/>
    <x v="0"/>
    <s v="390004"/>
    <x v="4"/>
    <s v="10540"/>
    <m/>
    <x v="1"/>
    <s v="14000"/>
    <x v="0"/>
    <s v="STATE"/>
    <m/>
    <m/>
    <m/>
    <m/>
    <n v="520.6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85"/>
    <x v="0"/>
    <s v="390004"/>
    <x v="4"/>
    <s v="10410"/>
    <m/>
    <x v="1"/>
    <s v="14000"/>
    <x v="0"/>
    <s v="STATE"/>
    <m/>
    <m/>
    <m/>
    <m/>
    <n v="520.6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132"/>
    <x v="0"/>
    <s v="390004"/>
    <x v="4"/>
    <s v="10740"/>
    <m/>
    <x v="1"/>
    <s v="14000"/>
    <x v="0"/>
    <s v="STATE"/>
    <m/>
    <m/>
    <m/>
    <m/>
    <n v="520.6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177"/>
    <x v="0"/>
    <s v="390004"/>
    <x v="4"/>
    <s v="10220"/>
    <m/>
    <x v="1"/>
    <s v="14000"/>
    <x v="0"/>
    <s v="STATE"/>
    <m/>
    <m/>
    <m/>
    <m/>
    <n v="26.03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180"/>
    <x v="0"/>
    <s v="390004"/>
    <x v="4"/>
    <s v="10220"/>
    <m/>
    <x v="1"/>
    <s v="14000"/>
    <x v="0"/>
    <s v="STATE"/>
    <m/>
    <m/>
    <m/>
    <m/>
    <n v="26.03"/>
    <m/>
    <s v="Prorate March 2020 OH"/>
    <s v="To prorate VITA fees from March 2020"/>
  </r>
  <r>
    <s v="14000"/>
    <n v="2020"/>
    <n v="11"/>
    <s v="SPJ"/>
    <s v="0001533488"/>
    <d v="2020-05-31T00:00:00"/>
    <d v="2020-06-08T00:00:00"/>
    <n v="211"/>
    <x v="0"/>
    <m/>
    <x v="2"/>
    <s v="99999"/>
    <m/>
    <x v="0"/>
    <m/>
    <x v="0"/>
    <m/>
    <m/>
    <m/>
    <m/>
    <m/>
    <n v="-2134.46"/>
    <m/>
    <s v="Cash With The Treasurer Of VA"/>
    <s v="To prorate VITA fees from March 2020"/>
  </r>
  <r>
    <s v="14000"/>
    <n v="2020"/>
    <n v="11"/>
    <s v="SPJ"/>
    <s v="0001533528"/>
    <d v="2020-05-31T00:00:00"/>
    <d v="2020-06-08T00:00:00"/>
    <n v="11"/>
    <x v="0"/>
    <s v="390004"/>
    <x v="14"/>
    <s v="10410"/>
    <m/>
    <x v="1"/>
    <s v="14000"/>
    <x v="0"/>
    <s v="STATE"/>
    <m/>
    <m/>
    <m/>
    <m/>
    <n v="85.48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72"/>
    <x v="0"/>
    <s v="390004"/>
    <x v="14"/>
    <s v="10540"/>
    <m/>
    <x v="1"/>
    <s v="14000"/>
    <x v="0"/>
    <s v="STATE"/>
    <m/>
    <m/>
    <m/>
    <m/>
    <n v="85.48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85"/>
    <x v="0"/>
    <s v="390004"/>
    <x v="14"/>
    <s v="10410"/>
    <m/>
    <x v="1"/>
    <s v="14000"/>
    <x v="0"/>
    <s v="STATE"/>
    <m/>
    <m/>
    <m/>
    <m/>
    <n v="85.48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132"/>
    <x v="0"/>
    <s v="390004"/>
    <x v="14"/>
    <s v="10740"/>
    <m/>
    <x v="1"/>
    <s v="14000"/>
    <x v="0"/>
    <s v="STATE"/>
    <m/>
    <m/>
    <m/>
    <m/>
    <n v="85.48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177"/>
    <x v="0"/>
    <s v="390004"/>
    <x v="14"/>
    <s v="10220"/>
    <m/>
    <x v="1"/>
    <s v="14000"/>
    <x v="0"/>
    <s v="STATE"/>
    <m/>
    <m/>
    <m/>
    <m/>
    <n v="4.2699999999999996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180"/>
    <x v="0"/>
    <s v="390004"/>
    <x v="14"/>
    <s v="10220"/>
    <m/>
    <x v="1"/>
    <s v="14000"/>
    <x v="0"/>
    <s v="STATE"/>
    <m/>
    <m/>
    <m/>
    <m/>
    <n v="4.2699999999999996"/>
    <m/>
    <s v="Prorate April 2020 OH"/>
    <s v="To prorate telephone fees from April 2020"/>
  </r>
  <r>
    <s v="14000"/>
    <n v="2020"/>
    <n v="11"/>
    <s v="SPJ"/>
    <s v="0001533528"/>
    <d v="2020-05-31T00:00:00"/>
    <d v="2020-06-08T00:00:00"/>
    <n v="211"/>
    <x v="0"/>
    <m/>
    <x v="2"/>
    <s v="99999"/>
    <m/>
    <x v="0"/>
    <m/>
    <x v="0"/>
    <m/>
    <m/>
    <m/>
    <m/>
    <m/>
    <n v="-350.46"/>
    <m/>
    <s v="Cash With The Treasurer Of VA"/>
    <s v="To prorate telephone fees from April 2020"/>
  </r>
  <r>
    <s v="14000"/>
    <n v="2020"/>
    <n v="12"/>
    <s v="SPJ"/>
    <s v="0001533499"/>
    <d v="2020-06-08T00:00:00"/>
    <d v="2020-06-08T00:00:00"/>
    <n v="11"/>
    <x v="0"/>
    <s v="390004"/>
    <x v="4"/>
    <s v="10410"/>
    <m/>
    <x v="1"/>
    <s v="14000"/>
    <x v="0"/>
    <s v="STATE"/>
    <m/>
    <m/>
    <m/>
    <m/>
    <n v="515.84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72"/>
    <x v="0"/>
    <s v="390004"/>
    <x v="4"/>
    <s v="10540"/>
    <m/>
    <x v="1"/>
    <s v="14000"/>
    <x v="0"/>
    <s v="STATE"/>
    <m/>
    <m/>
    <m/>
    <m/>
    <n v="515.84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85"/>
    <x v="0"/>
    <s v="390004"/>
    <x v="4"/>
    <s v="10410"/>
    <m/>
    <x v="1"/>
    <s v="14000"/>
    <x v="0"/>
    <s v="STATE"/>
    <m/>
    <m/>
    <m/>
    <m/>
    <n v="515.84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132"/>
    <x v="0"/>
    <s v="390004"/>
    <x v="4"/>
    <s v="10740"/>
    <m/>
    <x v="1"/>
    <s v="14000"/>
    <x v="0"/>
    <s v="STATE"/>
    <m/>
    <m/>
    <m/>
    <m/>
    <n v="515.84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177"/>
    <x v="0"/>
    <s v="390004"/>
    <x v="4"/>
    <s v="10220"/>
    <m/>
    <x v="1"/>
    <s v="14000"/>
    <x v="0"/>
    <s v="STATE"/>
    <m/>
    <m/>
    <m/>
    <m/>
    <n v="25.79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180"/>
    <x v="0"/>
    <s v="390004"/>
    <x v="4"/>
    <s v="10220"/>
    <m/>
    <x v="1"/>
    <s v="14000"/>
    <x v="0"/>
    <s v="STATE"/>
    <m/>
    <m/>
    <m/>
    <m/>
    <n v="25.79"/>
    <m/>
    <s v="Prorate February 2020 OH"/>
    <s v="To prorate VITA fees from February 2020"/>
  </r>
  <r>
    <s v="14000"/>
    <n v="2020"/>
    <n v="12"/>
    <s v="SPJ"/>
    <s v="0001533499"/>
    <d v="2020-06-08T00:00:00"/>
    <d v="2020-06-08T00:00:00"/>
    <n v="211"/>
    <x v="0"/>
    <m/>
    <x v="2"/>
    <s v="99999"/>
    <m/>
    <x v="0"/>
    <m/>
    <x v="0"/>
    <m/>
    <m/>
    <m/>
    <m/>
    <m/>
    <n v="-2114.94"/>
    <m/>
    <s v="Cash With The Treasurer Of VA"/>
    <s v="To prorate VITA fees from February 2020"/>
  </r>
  <r>
    <s v="14000"/>
    <n v="2020"/>
    <n v="12"/>
    <s v="SPJ"/>
    <s v="0001535616"/>
    <d v="2020-06-10T00:00:00"/>
    <d v="2020-06-16T00:00:00"/>
    <n v="1"/>
    <x v="0"/>
    <s v="390004"/>
    <x v="15"/>
    <s v="10740"/>
    <m/>
    <x v="1"/>
    <s v="14000"/>
    <x v="0"/>
    <s v="STATE"/>
    <m/>
    <m/>
    <m/>
    <m/>
    <n v="594.17999999999995"/>
    <m/>
    <s v="Charge FY20 May IDC"/>
    <s v="To charge May Indirect Costs"/>
  </r>
  <r>
    <s v="14000"/>
    <n v="2020"/>
    <n v="12"/>
    <s v="SPJ"/>
    <s v="0001535616"/>
    <d v="2020-06-10T00:00:00"/>
    <d v="2020-06-16T00:00:00"/>
    <n v="2"/>
    <x v="0"/>
    <s v="390004"/>
    <x v="16"/>
    <s v="10740"/>
    <m/>
    <x v="1"/>
    <s v="14000"/>
    <x v="0"/>
    <s v="STATE"/>
    <m/>
    <m/>
    <m/>
    <m/>
    <n v="109.24"/>
    <m/>
    <s v="Charge FY20 May IDC"/>
    <s v="To charge May Indirect Costs"/>
  </r>
  <r>
    <s v="14000"/>
    <n v="2020"/>
    <n v="12"/>
    <s v="SPJ"/>
    <s v="0001535616"/>
    <d v="2020-06-10T00:00:00"/>
    <d v="2020-06-16T00:00:00"/>
    <n v="17"/>
    <x v="0"/>
    <m/>
    <x v="2"/>
    <s v="99999"/>
    <m/>
    <x v="0"/>
    <m/>
    <x v="0"/>
    <m/>
    <m/>
    <m/>
    <m/>
    <m/>
    <n v="-594.17999999999995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19"/>
    <x v="0"/>
    <m/>
    <x v="2"/>
    <s v="99999"/>
    <m/>
    <x v="0"/>
    <m/>
    <x v="0"/>
    <m/>
    <m/>
    <m/>
    <m/>
    <m/>
    <n v="-109.24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21"/>
    <x v="0"/>
    <m/>
    <x v="2"/>
    <s v="99999"/>
    <m/>
    <x v="0"/>
    <m/>
    <x v="0"/>
    <m/>
    <m/>
    <m/>
    <m/>
    <m/>
    <n v="19525.55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23"/>
    <x v="0"/>
    <m/>
    <x v="2"/>
    <s v="99999"/>
    <m/>
    <x v="0"/>
    <m/>
    <x v="0"/>
    <m/>
    <m/>
    <m/>
    <m/>
    <m/>
    <n v="-16493.23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25"/>
    <x v="0"/>
    <m/>
    <x v="2"/>
    <s v="99999"/>
    <m/>
    <x v="0"/>
    <m/>
    <x v="0"/>
    <m/>
    <m/>
    <m/>
    <m/>
    <m/>
    <n v="-3032.32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27"/>
    <x v="0"/>
    <m/>
    <x v="2"/>
    <s v="99999"/>
    <m/>
    <x v="0"/>
    <m/>
    <x v="0"/>
    <m/>
    <m/>
    <m/>
    <m/>
    <m/>
    <n v="3013.72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29"/>
    <x v="0"/>
    <m/>
    <x v="2"/>
    <s v="99999"/>
    <m/>
    <x v="0"/>
    <m/>
    <x v="0"/>
    <m/>
    <m/>
    <m/>
    <m/>
    <m/>
    <n v="-2545.69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31"/>
    <x v="0"/>
    <m/>
    <x v="2"/>
    <s v="99999"/>
    <m/>
    <x v="0"/>
    <m/>
    <x v="0"/>
    <m/>
    <m/>
    <m/>
    <m/>
    <m/>
    <n v="-468.03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33"/>
    <x v="0"/>
    <m/>
    <x v="2"/>
    <s v="99999"/>
    <m/>
    <x v="0"/>
    <m/>
    <x v="0"/>
    <m/>
    <m/>
    <m/>
    <m/>
    <m/>
    <n v="2518.6999999999998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35"/>
    <x v="0"/>
    <m/>
    <x v="2"/>
    <s v="99999"/>
    <m/>
    <x v="0"/>
    <m/>
    <x v="0"/>
    <m/>
    <m/>
    <m/>
    <m/>
    <m/>
    <n v="-2127.5500000000002"/>
    <m/>
    <s v="Cash With The Treasurer Of VA"/>
    <s v="To charge May Indirect Costs"/>
  </r>
  <r>
    <s v="14000"/>
    <n v="2020"/>
    <n v="12"/>
    <s v="SPJ"/>
    <s v="0001535616"/>
    <d v="2020-06-10T00:00:00"/>
    <d v="2020-06-16T00:00:00"/>
    <n v="37"/>
    <x v="0"/>
    <m/>
    <x v="2"/>
    <s v="99999"/>
    <m/>
    <x v="0"/>
    <m/>
    <x v="0"/>
    <m/>
    <m/>
    <m/>
    <m/>
    <m/>
    <n v="-391.15"/>
    <m/>
    <s v="Cash With The Treasurer Of VA"/>
    <s v="To charge May Indirect Costs"/>
  </r>
  <r>
    <s v="14000"/>
    <n v="2020"/>
    <n v="12"/>
    <s v="ONL"/>
    <s v="0001535618"/>
    <d v="2020-06-10T00:00:00"/>
    <d v="2020-06-16T00:00:00"/>
    <n v="1"/>
    <x v="0"/>
    <m/>
    <x v="17"/>
    <s v="90000"/>
    <m/>
    <x v="0"/>
    <s v="14000"/>
    <x v="0"/>
    <s v="STATE"/>
    <m/>
    <m/>
    <m/>
    <m/>
    <n v="703.42"/>
    <m/>
    <s v="Reclass May IDC Revenue"/>
    <s v="To reclass federal revenue to account for indirect costs"/>
  </r>
  <r>
    <s v="14000"/>
    <n v="2020"/>
    <n v="12"/>
    <s v="ONL"/>
    <s v="0001535618"/>
    <d v="2020-06-10T00:00:00"/>
    <d v="2020-06-16T00:00:00"/>
    <n v="2"/>
    <x v="0"/>
    <m/>
    <x v="18"/>
    <s v="90000"/>
    <m/>
    <x v="0"/>
    <s v="14000"/>
    <x v="0"/>
    <s v="STATE"/>
    <m/>
    <m/>
    <m/>
    <m/>
    <n v="-594.17999999999995"/>
    <m/>
    <s v="Reclass May IDC Revenue"/>
    <s v="To reclass federal revenue to account for indirect costs"/>
  </r>
  <r>
    <s v="14000"/>
    <n v="2020"/>
    <n v="12"/>
    <s v="ONL"/>
    <s v="0001535618"/>
    <d v="2020-06-10T00:00:00"/>
    <d v="2020-06-16T00:00:00"/>
    <n v="3"/>
    <x v="0"/>
    <m/>
    <x v="19"/>
    <s v="90000"/>
    <m/>
    <x v="0"/>
    <s v="14000"/>
    <x v="0"/>
    <s v="STATE"/>
    <m/>
    <m/>
    <m/>
    <m/>
    <n v="-109.24"/>
    <m/>
    <s v="Reclass May IDC Revenue"/>
    <s v="To reclass federal revenue to account for indirect costs"/>
  </r>
  <r>
    <s v="14000"/>
    <n v="2020"/>
    <n v="12"/>
    <s v="SPJ"/>
    <s v="0001539545"/>
    <d v="2020-06-15T00:00:00"/>
    <d v="2020-06-22T00:00:00"/>
    <n v="11"/>
    <x v="0"/>
    <s v="390004"/>
    <x v="4"/>
    <s v="10410"/>
    <m/>
    <x v="1"/>
    <s v="14000"/>
    <x v="0"/>
    <s v="STATE"/>
    <m/>
    <m/>
    <m/>
    <m/>
    <n v="496.04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72"/>
    <x v="0"/>
    <s v="390004"/>
    <x v="4"/>
    <s v="10540"/>
    <m/>
    <x v="1"/>
    <s v="14000"/>
    <x v="0"/>
    <s v="STATE"/>
    <m/>
    <m/>
    <m/>
    <m/>
    <n v="496.04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85"/>
    <x v="0"/>
    <s v="390004"/>
    <x v="4"/>
    <s v="10410"/>
    <m/>
    <x v="1"/>
    <s v="14000"/>
    <x v="0"/>
    <s v="STATE"/>
    <m/>
    <m/>
    <m/>
    <m/>
    <n v="496.04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132"/>
    <x v="0"/>
    <s v="390004"/>
    <x v="4"/>
    <s v="10740"/>
    <m/>
    <x v="1"/>
    <s v="14000"/>
    <x v="0"/>
    <s v="STATE"/>
    <m/>
    <m/>
    <m/>
    <m/>
    <n v="496.04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177"/>
    <x v="0"/>
    <s v="390004"/>
    <x v="4"/>
    <s v="10220"/>
    <m/>
    <x v="1"/>
    <s v="14000"/>
    <x v="0"/>
    <s v="STATE"/>
    <m/>
    <m/>
    <m/>
    <m/>
    <n v="24.8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180"/>
    <x v="0"/>
    <s v="390004"/>
    <x v="4"/>
    <s v="10220"/>
    <m/>
    <x v="1"/>
    <s v="14000"/>
    <x v="0"/>
    <s v="STATE"/>
    <m/>
    <m/>
    <m/>
    <m/>
    <n v="24.8"/>
    <m/>
    <s v="Prorate April 2020 OH"/>
    <s v="To prorate VITA fees from April 2020"/>
  </r>
  <r>
    <s v="14000"/>
    <n v="2020"/>
    <n v="12"/>
    <s v="SPJ"/>
    <s v="0001539545"/>
    <d v="2020-06-15T00:00:00"/>
    <d v="2020-06-22T00:00:00"/>
    <n v="211"/>
    <x v="0"/>
    <m/>
    <x v="2"/>
    <s v="99999"/>
    <m/>
    <x v="0"/>
    <m/>
    <x v="0"/>
    <m/>
    <m/>
    <m/>
    <m/>
    <m/>
    <n v="-2033.76"/>
    <m/>
    <s v="Cash With The Treasurer Of VA"/>
    <s v="To prorate VITA fees from April 2020"/>
  </r>
  <r>
    <s v="14000"/>
    <n v="2020"/>
    <n v="12"/>
    <s v="SPJ"/>
    <s v="0001545265"/>
    <d v="2020-06-15T00:00:00"/>
    <d v="2020-06-23T00:00:00"/>
    <n v="11"/>
    <x v="0"/>
    <s v="390004"/>
    <x v="20"/>
    <s v="10410"/>
    <m/>
    <x v="1"/>
    <s v="14000"/>
    <x v="0"/>
    <s v="STATE"/>
    <m/>
    <m/>
    <m/>
    <m/>
    <n v="7.54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72"/>
    <x v="0"/>
    <s v="390004"/>
    <x v="20"/>
    <s v="10540"/>
    <m/>
    <x v="1"/>
    <s v="14000"/>
    <x v="0"/>
    <s v="STATE"/>
    <m/>
    <m/>
    <m/>
    <m/>
    <n v="7.54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85"/>
    <x v="0"/>
    <s v="390004"/>
    <x v="20"/>
    <s v="10410"/>
    <m/>
    <x v="1"/>
    <s v="14000"/>
    <x v="0"/>
    <s v="STATE"/>
    <m/>
    <m/>
    <m/>
    <m/>
    <n v="7.54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132"/>
    <x v="0"/>
    <s v="390004"/>
    <x v="20"/>
    <s v="10740"/>
    <m/>
    <x v="1"/>
    <s v="14000"/>
    <x v="0"/>
    <s v="STATE"/>
    <m/>
    <m/>
    <m/>
    <m/>
    <n v="7.53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177"/>
    <x v="0"/>
    <s v="390004"/>
    <x v="20"/>
    <s v="10220"/>
    <m/>
    <x v="1"/>
    <s v="14000"/>
    <x v="0"/>
    <s v="STATE"/>
    <m/>
    <m/>
    <m/>
    <m/>
    <n v="0.38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180"/>
    <x v="0"/>
    <s v="390004"/>
    <x v="20"/>
    <s v="10220"/>
    <m/>
    <x v="1"/>
    <s v="14000"/>
    <x v="0"/>
    <s v="STATE"/>
    <m/>
    <m/>
    <m/>
    <m/>
    <n v="0.38"/>
    <m/>
    <s v="Prorate March/April OH"/>
    <s v="To prorate laundry &amp; linen fees from March/April Bank of America Card 2020"/>
  </r>
  <r>
    <s v="14000"/>
    <n v="2020"/>
    <n v="12"/>
    <s v="SPJ"/>
    <s v="0001545265"/>
    <d v="2020-06-15T00:00:00"/>
    <d v="2020-06-23T00:00:00"/>
    <n v="211"/>
    <x v="0"/>
    <m/>
    <x v="2"/>
    <s v="99999"/>
    <m/>
    <x v="0"/>
    <m/>
    <x v="0"/>
    <m/>
    <m/>
    <m/>
    <m/>
    <m/>
    <n v="-30.91"/>
    <m/>
    <s v="Cash With The Treasurer Of VA"/>
    <s v="To prorate laundry &amp; linen fees from March/April Bank of America Card 2020"/>
  </r>
  <r>
    <s v="14000"/>
    <n v="2020"/>
    <n v="12"/>
    <s v="SPJ"/>
    <s v="0001545266"/>
    <d v="2020-06-15T00:00:00"/>
    <d v="2020-06-23T00:00:00"/>
    <n v="11"/>
    <x v="0"/>
    <s v="390004"/>
    <x v="21"/>
    <s v="10410"/>
    <m/>
    <x v="1"/>
    <s v="14000"/>
    <x v="0"/>
    <s v="STATE"/>
    <m/>
    <m/>
    <m/>
    <m/>
    <n v="1.4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72"/>
    <x v="0"/>
    <s v="390004"/>
    <x v="21"/>
    <s v="10540"/>
    <m/>
    <x v="1"/>
    <s v="14000"/>
    <x v="0"/>
    <s v="STATE"/>
    <m/>
    <m/>
    <m/>
    <m/>
    <n v="1.4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85"/>
    <x v="0"/>
    <s v="390004"/>
    <x v="21"/>
    <s v="10410"/>
    <m/>
    <x v="1"/>
    <s v="14000"/>
    <x v="0"/>
    <s v="STATE"/>
    <m/>
    <m/>
    <m/>
    <m/>
    <n v="1.4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132"/>
    <x v="0"/>
    <s v="390004"/>
    <x v="21"/>
    <s v="10740"/>
    <m/>
    <x v="1"/>
    <s v="14000"/>
    <x v="0"/>
    <s v="STATE"/>
    <m/>
    <m/>
    <m/>
    <m/>
    <n v="1.4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177"/>
    <x v="0"/>
    <s v="390004"/>
    <x v="21"/>
    <s v="10220"/>
    <m/>
    <x v="1"/>
    <s v="14000"/>
    <x v="0"/>
    <s v="STATE"/>
    <m/>
    <m/>
    <m/>
    <m/>
    <n v="7.0000000000000007E-2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180"/>
    <x v="0"/>
    <s v="390004"/>
    <x v="21"/>
    <s v="10220"/>
    <m/>
    <x v="1"/>
    <s v="14000"/>
    <x v="0"/>
    <s v="STATE"/>
    <m/>
    <m/>
    <m/>
    <m/>
    <n v="7.0000000000000007E-2"/>
    <m/>
    <s v="Prorate May 2020 OH"/>
    <s v="To prorate Maintenance fees from May 2020"/>
  </r>
  <r>
    <s v="14000"/>
    <n v="2020"/>
    <n v="12"/>
    <s v="SPJ"/>
    <s v="0001545266"/>
    <d v="2020-06-15T00:00:00"/>
    <d v="2020-06-23T00:00:00"/>
    <n v="211"/>
    <x v="0"/>
    <m/>
    <x v="2"/>
    <s v="99999"/>
    <m/>
    <x v="0"/>
    <m/>
    <x v="0"/>
    <m/>
    <m/>
    <m/>
    <m/>
    <m/>
    <n v="-5.74"/>
    <m/>
    <s v="Cash With The Treasurer Of VA"/>
    <s v="To prorate Maintenance fees from May 2020"/>
  </r>
  <r>
    <s v="14000"/>
    <n v="2020"/>
    <n v="12"/>
    <s v="SPJ"/>
    <s v="0001545272"/>
    <d v="2020-06-15T00:00:00"/>
    <d v="2020-06-23T00:00:00"/>
    <n v="11"/>
    <x v="0"/>
    <s v="390004"/>
    <x v="21"/>
    <s v="10410"/>
    <m/>
    <x v="1"/>
    <s v="14000"/>
    <x v="0"/>
    <s v="STATE"/>
    <m/>
    <m/>
    <m/>
    <m/>
    <n v="1.4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72"/>
    <x v="0"/>
    <s v="390004"/>
    <x v="21"/>
    <s v="10540"/>
    <m/>
    <x v="1"/>
    <s v="14000"/>
    <x v="0"/>
    <s v="STATE"/>
    <m/>
    <m/>
    <m/>
    <m/>
    <n v="1.4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85"/>
    <x v="0"/>
    <s v="390004"/>
    <x v="21"/>
    <s v="10410"/>
    <m/>
    <x v="1"/>
    <s v="14000"/>
    <x v="0"/>
    <s v="STATE"/>
    <m/>
    <m/>
    <m/>
    <m/>
    <n v="1.4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132"/>
    <x v="0"/>
    <s v="390004"/>
    <x v="21"/>
    <s v="10740"/>
    <m/>
    <x v="1"/>
    <s v="14000"/>
    <x v="0"/>
    <s v="STATE"/>
    <m/>
    <m/>
    <m/>
    <m/>
    <n v="1.4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177"/>
    <x v="0"/>
    <s v="390004"/>
    <x v="21"/>
    <s v="10220"/>
    <m/>
    <x v="1"/>
    <s v="14000"/>
    <x v="0"/>
    <s v="STATE"/>
    <m/>
    <m/>
    <m/>
    <m/>
    <n v="7.0000000000000007E-2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180"/>
    <x v="0"/>
    <s v="390004"/>
    <x v="21"/>
    <s v="10220"/>
    <m/>
    <x v="1"/>
    <s v="14000"/>
    <x v="0"/>
    <s v="STATE"/>
    <m/>
    <m/>
    <m/>
    <m/>
    <n v="7.0000000000000007E-2"/>
    <m/>
    <s v="Prorate June 2020 OH"/>
    <s v="To prorate Maintenance fees from June 2020"/>
  </r>
  <r>
    <s v="14000"/>
    <n v="2020"/>
    <n v="12"/>
    <s v="SPJ"/>
    <s v="0001545272"/>
    <d v="2020-06-15T00:00:00"/>
    <d v="2020-06-23T00:00:00"/>
    <n v="211"/>
    <x v="0"/>
    <m/>
    <x v="2"/>
    <s v="99999"/>
    <m/>
    <x v="0"/>
    <m/>
    <x v="0"/>
    <m/>
    <m/>
    <m/>
    <m/>
    <m/>
    <n v="-5.74"/>
    <m/>
    <s v="Cash With The Treasurer Of VA"/>
    <s v="To prorate Maintenance fees from June 2020"/>
  </r>
  <r>
    <s v="14000"/>
    <n v="2020"/>
    <n v="12"/>
    <s v="SPJ"/>
    <s v="0001545276"/>
    <d v="2020-06-15T00:00:00"/>
    <d v="2020-06-23T00:00:00"/>
    <n v="11"/>
    <x v="0"/>
    <s v="390004"/>
    <x v="22"/>
    <s v="10410"/>
    <m/>
    <x v="1"/>
    <s v="14000"/>
    <x v="0"/>
    <s v="STATE"/>
    <m/>
    <m/>
    <m/>
    <m/>
    <n v="1.23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72"/>
    <x v="0"/>
    <s v="390004"/>
    <x v="22"/>
    <s v="10540"/>
    <m/>
    <x v="1"/>
    <s v="14000"/>
    <x v="0"/>
    <s v="STATE"/>
    <m/>
    <m/>
    <m/>
    <m/>
    <n v="1.22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85"/>
    <x v="0"/>
    <s v="390004"/>
    <x v="22"/>
    <s v="10410"/>
    <m/>
    <x v="1"/>
    <s v="14000"/>
    <x v="0"/>
    <s v="STATE"/>
    <m/>
    <m/>
    <m/>
    <m/>
    <n v="1.23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132"/>
    <x v="0"/>
    <s v="390004"/>
    <x v="22"/>
    <s v="10740"/>
    <m/>
    <x v="1"/>
    <s v="14000"/>
    <x v="0"/>
    <s v="STATE"/>
    <m/>
    <m/>
    <m/>
    <m/>
    <n v="1.23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177"/>
    <x v="0"/>
    <s v="390004"/>
    <x v="22"/>
    <s v="10220"/>
    <m/>
    <x v="1"/>
    <s v="14000"/>
    <x v="0"/>
    <s v="STATE"/>
    <m/>
    <m/>
    <m/>
    <m/>
    <n v="0.06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180"/>
    <x v="0"/>
    <s v="390004"/>
    <x v="22"/>
    <s v="10220"/>
    <m/>
    <x v="1"/>
    <s v="14000"/>
    <x v="0"/>
    <s v="STATE"/>
    <m/>
    <m/>
    <m/>
    <m/>
    <n v="0.06"/>
    <m/>
    <s v="Prorate March/April OH"/>
    <s v="To prorate office supply fees from March/April Bank of America Card 2020"/>
  </r>
  <r>
    <s v="14000"/>
    <n v="2020"/>
    <n v="12"/>
    <s v="SPJ"/>
    <s v="0001545276"/>
    <d v="2020-06-15T00:00:00"/>
    <d v="2020-06-23T00:00:00"/>
    <n v="211"/>
    <x v="0"/>
    <m/>
    <x v="2"/>
    <s v="99999"/>
    <m/>
    <x v="0"/>
    <m/>
    <x v="0"/>
    <m/>
    <m/>
    <m/>
    <m/>
    <m/>
    <n v="-5.03"/>
    <m/>
    <s v="Cash With The Treasurer Of VA"/>
    <s v="To prorate office supply fees from March/April Bank of America Card 2020"/>
  </r>
  <r>
    <s v="14000"/>
    <n v="2020"/>
    <n v="12"/>
    <s v="AP"/>
    <s v="AP01544110"/>
    <d v="2020-06-18T00:00:00"/>
    <d v="2020-06-18T00:00:00"/>
    <n v="3"/>
    <x v="0"/>
    <m/>
    <x v="0"/>
    <s v="99999"/>
    <m/>
    <x v="0"/>
    <s v="14000"/>
    <x v="0"/>
    <s v="STATE"/>
    <m/>
    <m/>
    <m/>
    <m/>
    <n v="-1664"/>
    <s v="00022618"/>
    <s v="Accounts Payable"/>
    <s v="Accounts Payable"/>
  </r>
  <r>
    <s v="14000"/>
    <n v="2020"/>
    <n v="12"/>
    <s v="AP"/>
    <s v="AP01544110"/>
    <d v="2020-06-18T00:00:00"/>
    <d v="2020-06-18T00:00:00"/>
    <n v="4"/>
    <x v="0"/>
    <m/>
    <x v="0"/>
    <s v="99999"/>
    <m/>
    <x v="0"/>
    <s v="14000"/>
    <x v="0"/>
    <s v="STATE"/>
    <m/>
    <m/>
    <m/>
    <m/>
    <n v="-3025"/>
    <s v="00022619"/>
    <s v="Accounts Payable"/>
    <s v="Accounts Payable"/>
  </r>
  <r>
    <s v="14000"/>
    <n v="2020"/>
    <n v="12"/>
    <s v="AP"/>
    <s v="AP01544110"/>
    <d v="2020-06-18T00:00:00"/>
    <d v="2020-06-18T00:00:00"/>
    <n v="18"/>
    <x v="0"/>
    <m/>
    <x v="0"/>
    <s v="99999"/>
    <m/>
    <x v="0"/>
    <s v="14000"/>
    <x v="0"/>
    <s v="STATE"/>
    <m/>
    <m/>
    <m/>
    <m/>
    <n v="-2809.2"/>
    <s v="00022605"/>
    <s v="Accounts Payable"/>
    <s v="Accounts Payable"/>
  </r>
  <r>
    <s v="14000"/>
    <n v="2020"/>
    <n v="12"/>
    <s v="AP"/>
    <s v="AP01544110"/>
    <d v="2020-06-18T00:00:00"/>
    <d v="2020-06-18T00:00:00"/>
    <n v="20"/>
    <x v="0"/>
    <m/>
    <x v="0"/>
    <s v="99999"/>
    <m/>
    <x v="0"/>
    <s v="14000"/>
    <x v="0"/>
    <s v="STATE"/>
    <m/>
    <m/>
    <m/>
    <m/>
    <n v="-4430"/>
    <s v="00022607"/>
    <s v="Accounts Payable"/>
    <s v="Accounts Payable"/>
  </r>
  <r>
    <s v="14000"/>
    <n v="2020"/>
    <n v="12"/>
    <s v="AP"/>
    <s v="AP01544110"/>
    <d v="2020-06-18T00:00:00"/>
    <d v="2020-06-18T00:00:00"/>
    <n v="21"/>
    <x v="0"/>
    <m/>
    <x v="0"/>
    <s v="99999"/>
    <m/>
    <x v="0"/>
    <s v="14000"/>
    <x v="0"/>
    <s v="STATE"/>
    <m/>
    <m/>
    <m/>
    <m/>
    <n v="-1820"/>
    <s v="00022608"/>
    <s v="Accounts Payable"/>
    <s v="Accounts Payable"/>
  </r>
  <r>
    <s v="14000"/>
    <n v="2020"/>
    <n v="12"/>
    <s v="AP"/>
    <s v="AP01544110"/>
    <d v="2020-06-18T00:00:00"/>
    <d v="2020-06-18T00:00:00"/>
    <n v="39"/>
    <x v="0"/>
    <m/>
    <x v="0"/>
    <s v="99999"/>
    <m/>
    <x v="0"/>
    <s v="14000"/>
    <x v="0"/>
    <s v="STATE"/>
    <m/>
    <m/>
    <m/>
    <m/>
    <n v="-1686"/>
    <s v="00022610"/>
    <s v="Accounts Payable"/>
    <s v="Accounts Payable"/>
  </r>
  <r>
    <s v="14000"/>
    <n v="2020"/>
    <n v="12"/>
    <s v="AP"/>
    <s v="AP01544110"/>
    <d v="2020-06-18T00:00:00"/>
    <d v="2020-06-18T00:00:00"/>
    <n v="84"/>
    <x v="0"/>
    <m/>
    <x v="0"/>
    <s v="99999"/>
    <m/>
    <x v="0"/>
    <s v="14000"/>
    <x v="0"/>
    <s v="STATE"/>
    <m/>
    <m/>
    <m/>
    <m/>
    <n v="-2438"/>
    <s v="00022611"/>
    <s v="Accounts Payable"/>
    <s v="Accounts Payable"/>
  </r>
  <r>
    <s v="14000"/>
    <n v="2020"/>
    <n v="12"/>
    <s v="AP"/>
    <s v="AP01544110"/>
    <d v="2020-06-18T00:00:00"/>
    <d v="2020-06-18T00:00:00"/>
    <n v="86"/>
    <x v="0"/>
    <m/>
    <x v="0"/>
    <s v="99999"/>
    <m/>
    <x v="0"/>
    <s v="14000"/>
    <x v="0"/>
    <s v="STATE"/>
    <m/>
    <m/>
    <m/>
    <m/>
    <n v="-475.36"/>
    <s v="00022613"/>
    <s v="Accounts Payable"/>
    <s v="Accounts Payable"/>
  </r>
  <r>
    <s v="14000"/>
    <n v="2020"/>
    <n v="12"/>
    <s v="AP"/>
    <s v="AP01544110"/>
    <d v="2020-06-18T00:00:00"/>
    <d v="2020-06-18T00:00:00"/>
    <n v="108"/>
    <x v="0"/>
    <m/>
    <x v="0"/>
    <s v="99999"/>
    <m/>
    <x v="0"/>
    <s v="14000"/>
    <x v="0"/>
    <s v="STATE"/>
    <m/>
    <m/>
    <m/>
    <m/>
    <n v="-4093"/>
    <s v="00022615"/>
    <s v="Accounts Payable"/>
    <s v="Accounts Payable"/>
  </r>
  <r>
    <s v="14000"/>
    <n v="2020"/>
    <n v="12"/>
    <s v="AP"/>
    <s v="AP01544110"/>
    <d v="2020-06-18T00:00:00"/>
    <d v="2020-06-18T00:00:00"/>
    <n v="110"/>
    <x v="0"/>
    <m/>
    <x v="0"/>
    <s v="99999"/>
    <m/>
    <x v="0"/>
    <s v="14000"/>
    <x v="0"/>
    <s v="STATE"/>
    <m/>
    <m/>
    <m/>
    <m/>
    <n v="-1602"/>
    <s v="00022617"/>
    <s v="Accounts Payable"/>
    <s v="Accounts Payable"/>
  </r>
  <r>
    <s v="14000"/>
    <n v="2020"/>
    <n v="12"/>
    <s v="AP"/>
    <s v="AP01544110"/>
    <d v="2020-06-18T00:00:00"/>
    <d v="2020-06-18T00:00:00"/>
    <n v="189"/>
    <x v="0"/>
    <s v="390002"/>
    <x v="3"/>
    <s v="90000"/>
    <m/>
    <x v="0"/>
    <s v="14000"/>
    <x v="0"/>
    <s v="STATE"/>
    <s v="119"/>
    <m/>
    <m/>
    <m/>
    <n v="1664"/>
    <s v="00022618"/>
    <s v="20-T1158LO17"/>
    <s v="Accounts Payable"/>
  </r>
  <r>
    <s v="14000"/>
    <n v="2020"/>
    <n v="12"/>
    <s v="AP"/>
    <s v="AP01544110"/>
    <d v="2020-06-18T00:00:00"/>
    <d v="2020-06-18T00:00:00"/>
    <n v="190"/>
    <x v="0"/>
    <s v="390002"/>
    <x v="3"/>
    <s v="90000"/>
    <m/>
    <x v="0"/>
    <s v="14000"/>
    <x v="0"/>
    <s v="STATE"/>
    <s v="155"/>
    <m/>
    <m/>
    <m/>
    <n v="3025"/>
    <s v="00022619"/>
    <s v="20-T1190LO17"/>
    <s v="Accounts Payable"/>
  </r>
  <r>
    <s v="14000"/>
    <n v="2020"/>
    <n v="12"/>
    <s v="AP"/>
    <s v="AP01544110"/>
    <d v="2020-06-18T00:00:00"/>
    <d v="2020-06-18T00:00:00"/>
    <n v="197"/>
    <x v="0"/>
    <s v="390002"/>
    <x v="3"/>
    <s v="90000"/>
    <m/>
    <x v="0"/>
    <s v="14000"/>
    <x v="0"/>
    <s v="STATE"/>
    <s v="493"/>
    <m/>
    <m/>
    <m/>
    <n v="2809.2"/>
    <s v="00022605"/>
    <s v="20-P1109LO17"/>
    <s v="Accounts Payable"/>
  </r>
  <r>
    <s v="14000"/>
    <n v="2020"/>
    <n v="12"/>
    <s v="AP"/>
    <s v="AP01544110"/>
    <d v="2020-06-18T00:00:00"/>
    <d v="2020-06-18T00:00:00"/>
    <n v="199"/>
    <x v="0"/>
    <s v="390002"/>
    <x v="3"/>
    <s v="90000"/>
    <m/>
    <x v="0"/>
    <s v="14000"/>
    <x v="0"/>
    <s v="STATE"/>
    <s v="690"/>
    <m/>
    <m/>
    <m/>
    <n v="4430"/>
    <s v="00022607"/>
    <s v="20-P1223LO17"/>
    <s v="Accounts Payable"/>
  </r>
  <r>
    <s v="14000"/>
    <n v="2020"/>
    <n v="12"/>
    <s v="AP"/>
    <s v="AP01544110"/>
    <d v="2020-06-18T00:00:00"/>
    <d v="2020-06-18T00:00:00"/>
    <n v="200"/>
    <x v="0"/>
    <s v="390002"/>
    <x v="3"/>
    <s v="90000"/>
    <m/>
    <x v="0"/>
    <s v="14000"/>
    <x v="0"/>
    <s v="STATE"/>
    <s v="067"/>
    <m/>
    <m/>
    <m/>
    <n v="1820"/>
    <s v="00022608"/>
    <s v="20-R1140LO17"/>
    <s v="Accounts Payable"/>
  </r>
  <r>
    <s v="14000"/>
    <n v="2020"/>
    <n v="12"/>
    <s v="AP"/>
    <s v="AP01544110"/>
    <d v="2020-06-18T00:00:00"/>
    <d v="2020-06-18T00:00:00"/>
    <n v="213"/>
    <x v="0"/>
    <s v="390002"/>
    <x v="3"/>
    <s v="90000"/>
    <m/>
    <x v="0"/>
    <s v="14000"/>
    <x v="0"/>
    <s v="STATE"/>
    <s v="324"/>
    <m/>
    <m/>
    <m/>
    <n v="1686"/>
    <s v="00022610"/>
    <s v="20-T1012LO17"/>
    <s v="Accounts Payable"/>
  </r>
  <r>
    <s v="14000"/>
    <n v="2020"/>
    <n v="12"/>
    <s v="AP"/>
    <s v="AP01544110"/>
    <d v="2020-06-18T00:00:00"/>
    <d v="2020-06-18T00:00:00"/>
    <n v="230"/>
    <x v="0"/>
    <s v="390002"/>
    <x v="3"/>
    <s v="90000"/>
    <m/>
    <x v="0"/>
    <s v="14000"/>
    <x v="0"/>
    <s v="STATE"/>
    <s v="436"/>
    <m/>
    <m/>
    <m/>
    <n v="2438"/>
    <s v="00022611"/>
    <s v="20-T1077LO17"/>
    <s v="Accounts Payable"/>
  </r>
  <r>
    <s v="14000"/>
    <n v="2020"/>
    <n v="12"/>
    <s v="AP"/>
    <s v="AP01544110"/>
    <d v="2020-06-18T00:00:00"/>
    <d v="2020-06-18T00:00:00"/>
    <n v="232"/>
    <x v="0"/>
    <s v="390002"/>
    <x v="3"/>
    <s v="90000"/>
    <m/>
    <x v="0"/>
    <s v="14000"/>
    <x v="0"/>
    <s v="STATE"/>
    <s v="464"/>
    <m/>
    <m/>
    <m/>
    <n v="475.36"/>
    <s v="00022613"/>
    <s v="20-T1094LO17"/>
    <s v="Accounts Payable"/>
  </r>
  <r>
    <s v="14000"/>
    <n v="2020"/>
    <n v="12"/>
    <s v="AP"/>
    <s v="AP01544110"/>
    <d v="2020-06-18T00:00:00"/>
    <d v="2020-06-18T00:00:00"/>
    <n v="237"/>
    <x v="0"/>
    <s v="390002"/>
    <x v="3"/>
    <s v="90000"/>
    <m/>
    <x v="0"/>
    <s v="14000"/>
    <x v="0"/>
    <s v="STATE"/>
    <s v="640"/>
    <m/>
    <m/>
    <m/>
    <n v="4093"/>
    <s v="00022615"/>
    <s v="20-T1113LO17"/>
    <s v="Accounts Payable"/>
  </r>
  <r>
    <s v="14000"/>
    <n v="2020"/>
    <n v="12"/>
    <s v="AP"/>
    <s v="AP01544110"/>
    <d v="2020-06-18T00:00:00"/>
    <d v="2020-06-18T00:00:00"/>
    <n v="239"/>
    <x v="0"/>
    <s v="390002"/>
    <x v="3"/>
    <s v="90000"/>
    <m/>
    <x v="0"/>
    <s v="14000"/>
    <x v="0"/>
    <s v="STATE"/>
    <s v="079"/>
    <m/>
    <m/>
    <m/>
    <n v="1602"/>
    <s v="00022617"/>
    <s v="20-T1145LO17"/>
    <s v="Accounts Payable"/>
  </r>
  <r>
    <s v="14000"/>
    <n v="2020"/>
    <n v="12"/>
    <s v="AP"/>
    <s v="AP01544649"/>
    <d v="2020-06-18T00:00:00"/>
    <d v="2020-06-18T00:00:00"/>
    <n v="24"/>
    <x v="0"/>
    <m/>
    <x v="2"/>
    <s v="99999"/>
    <m/>
    <x v="0"/>
    <s v="14000"/>
    <x v="0"/>
    <s v="STATE"/>
    <m/>
    <m/>
    <m/>
    <m/>
    <n v="-1602"/>
    <s v="00022617"/>
    <s v="Cash With The Treasurer Of VA"/>
    <s v="AP Payments"/>
  </r>
  <r>
    <s v="14000"/>
    <n v="2020"/>
    <n v="12"/>
    <s v="AP"/>
    <s v="AP01544649"/>
    <d v="2020-06-18T00:00:00"/>
    <d v="2020-06-18T00:00:00"/>
    <n v="38"/>
    <x v="0"/>
    <m/>
    <x v="2"/>
    <s v="99999"/>
    <m/>
    <x v="0"/>
    <s v="14000"/>
    <x v="0"/>
    <s v="STATE"/>
    <m/>
    <m/>
    <m/>
    <m/>
    <n v="-1664"/>
    <s v="00022618"/>
    <s v="Cash With The Treasurer Of VA"/>
    <s v="AP Payments"/>
  </r>
  <r>
    <s v="14000"/>
    <n v="2020"/>
    <n v="12"/>
    <s v="AP"/>
    <s v="AP01544649"/>
    <d v="2020-06-18T00:00:00"/>
    <d v="2020-06-18T00:00:00"/>
    <n v="39"/>
    <x v="0"/>
    <m/>
    <x v="2"/>
    <s v="99999"/>
    <m/>
    <x v="0"/>
    <s v="14000"/>
    <x v="0"/>
    <s v="STATE"/>
    <m/>
    <m/>
    <m/>
    <m/>
    <n v="-3025"/>
    <s v="00022619"/>
    <s v="Cash With The Treasurer Of VA"/>
    <s v="AP Payments"/>
  </r>
  <r>
    <s v="14000"/>
    <n v="2020"/>
    <n v="12"/>
    <s v="AP"/>
    <s v="AP01544649"/>
    <d v="2020-06-18T00:00:00"/>
    <d v="2020-06-18T00:00:00"/>
    <n v="63"/>
    <x v="0"/>
    <m/>
    <x v="2"/>
    <s v="99999"/>
    <m/>
    <x v="0"/>
    <s v="14000"/>
    <x v="0"/>
    <s v="STATE"/>
    <m/>
    <m/>
    <m/>
    <m/>
    <n v="-2438"/>
    <s v="00022611"/>
    <s v="Cash With The Treasurer Of VA"/>
    <s v="AP Payments"/>
  </r>
  <r>
    <s v="14000"/>
    <n v="2020"/>
    <n v="12"/>
    <s v="AP"/>
    <s v="AP01544649"/>
    <d v="2020-06-18T00:00:00"/>
    <d v="2020-06-18T00:00:00"/>
    <n v="65"/>
    <x v="0"/>
    <m/>
    <x v="2"/>
    <s v="99999"/>
    <m/>
    <x v="0"/>
    <s v="14000"/>
    <x v="0"/>
    <s v="STATE"/>
    <m/>
    <m/>
    <m/>
    <m/>
    <n v="-475.36"/>
    <s v="00022613"/>
    <s v="Cash With The Treasurer Of VA"/>
    <s v="AP Payments"/>
  </r>
  <r>
    <s v="14000"/>
    <n v="2020"/>
    <n v="12"/>
    <s v="AP"/>
    <s v="AP01544649"/>
    <d v="2020-06-18T00:00:00"/>
    <d v="2020-06-18T00:00:00"/>
    <n v="67"/>
    <x v="0"/>
    <m/>
    <x v="2"/>
    <s v="99999"/>
    <m/>
    <x v="0"/>
    <s v="14000"/>
    <x v="0"/>
    <s v="STATE"/>
    <m/>
    <m/>
    <m/>
    <m/>
    <n v="-4093"/>
    <s v="00022615"/>
    <s v="Cash With The Treasurer Of VA"/>
    <s v="AP Payments"/>
  </r>
  <r>
    <s v="14000"/>
    <n v="2020"/>
    <n v="12"/>
    <s v="AP"/>
    <s v="AP01544649"/>
    <d v="2020-06-18T00:00:00"/>
    <d v="2020-06-18T00:00:00"/>
    <n v="70"/>
    <x v="0"/>
    <m/>
    <x v="2"/>
    <s v="99999"/>
    <m/>
    <x v="0"/>
    <s v="14000"/>
    <x v="0"/>
    <s v="STATE"/>
    <m/>
    <m/>
    <m/>
    <m/>
    <n v="-2809.2"/>
    <s v="00022605"/>
    <s v="Cash With The Treasurer Of VA"/>
    <s v="AP Payments"/>
  </r>
  <r>
    <s v="14000"/>
    <n v="2020"/>
    <n v="12"/>
    <s v="AP"/>
    <s v="AP01544649"/>
    <d v="2020-06-18T00:00:00"/>
    <d v="2020-06-18T00:00:00"/>
    <n v="72"/>
    <x v="0"/>
    <m/>
    <x v="2"/>
    <s v="99999"/>
    <m/>
    <x v="0"/>
    <s v="14000"/>
    <x v="0"/>
    <s v="STATE"/>
    <m/>
    <m/>
    <m/>
    <m/>
    <n v="-4430"/>
    <s v="00022607"/>
    <s v="Cash With The Treasurer Of VA"/>
    <s v="AP Payments"/>
  </r>
  <r>
    <s v="14000"/>
    <n v="2020"/>
    <n v="12"/>
    <s v="AP"/>
    <s v="AP01544649"/>
    <d v="2020-06-18T00:00:00"/>
    <d v="2020-06-18T00:00:00"/>
    <n v="73"/>
    <x v="0"/>
    <m/>
    <x v="2"/>
    <s v="99999"/>
    <m/>
    <x v="0"/>
    <s v="14000"/>
    <x v="0"/>
    <s v="STATE"/>
    <m/>
    <m/>
    <m/>
    <m/>
    <n v="-1820"/>
    <s v="00022608"/>
    <s v="Cash With The Treasurer Of VA"/>
    <s v="AP Payments"/>
  </r>
  <r>
    <s v="14000"/>
    <n v="2020"/>
    <n v="12"/>
    <s v="AP"/>
    <s v="AP01544649"/>
    <d v="2020-06-18T00:00:00"/>
    <d v="2020-06-18T00:00:00"/>
    <n v="75"/>
    <x v="0"/>
    <m/>
    <x v="2"/>
    <s v="99999"/>
    <m/>
    <x v="0"/>
    <s v="14000"/>
    <x v="0"/>
    <s v="STATE"/>
    <m/>
    <m/>
    <m/>
    <m/>
    <n v="-1686"/>
    <s v="00022610"/>
    <s v="Cash With The Treasurer Of VA"/>
    <s v="AP Payments"/>
  </r>
  <r>
    <s v="14000"/>
    <n v="2020"/>
    <n v="12"/>
    <s v="AP"/>
    <s v="AP01544649"/>
    <d v="2020-06-18T00:00:00"/>
    <d v="2020-06-18T00:00:00"/>
    <n v="99"/>
    <x v="0"/>
    <m/>
    <x v="0"/>
    <s v="99999"/>
    <m/>
    <x v="0"/>
    <s v="14000"/>
    <x v="0"/>
    <s v="STATE"/>
    <m/>
    <m/>
    <m/>
    <m/>
    <n v="1602"/>
    <s v="00022617"/>
    <s v="Accounts Payable"/>
    <s v="AP Payments"/>
  </r>
  <r>
    <s v="14000"/>
    <n v="2020"/>
    <n v="12"/>
    <s v="AP"/>
    <s v="AP01544649"/>
    <d v="2020-06-18T00:00:00"/>
    <d v="2020-06-18T00:00:00"/>
    <n v="100"/>
    <x v="0"/>
    <m/>
    <x v="0"/>
    <s v="99999"/>
    <m/>
    <x v="0"/>
    <s v="14000"/>
    <x v="0"/>
    <s v="STATE"/>
    <m/>
    <m/>
    <m/>
    <m/>
    <n v="1664"/>
    <s v="00022618"/>
    <s v="Accounts Payable"/>
    <s v="AP Payments"/>
  </r>
  <r>
    <s v="14000"/>
    <n v="2020"/>
    <n v="12"/>
    <s v="AP"/>
    <s v="AP01544649"/>
    <d v="2020-06-18T00:00:00"/>
    <d v="2020-06-18T00:00:00"/>
    <n v="114"/>
    <x v="0"/>
    <m/>
    <x v="0"/>
    <s v="99999"/>
    <m/>
    <x v="0"/>
    <s v="14000"/>
    <x v="0"/>
    <s v="STATE"/>
    <m/>
    <m/>
    <m/>
    <m/>
    <n v="3025"/>
    <s v="00022619"/>
    <s v="Accounts Payable"/>
    <s v="AP Payments"/>
  </r>
  <r>
    <s v="14000"/>
    <n v="2020"/>
    <n v="12"/>
    <s v="AP"/>
    <s v="AP01544649"/>
    <d v="2020-06-18T00:00:00"/>
    <d v="2020-06-18T00:00:00"/>
    <n v="139"/>
    <x v="0"/>
    <m/>
    <x v="0"/>
    <s v="99999"/>
    <m/>
    <x v="0"/>
    <s v="14000"/>
    <x v="0"/>
    <s v="STATE"/>
    <m/>
    <m/>
    <m/>
    <m/>
    <n v="475.36"/>
    <s v="00022613"/>
    <s v="Accounts Payable"/>
    <s v="AP Payments"/>
  </r>
  <r>
    <s v="14000"/>
    <n v="2020"/>
    <n v="12"/>
    <s v="AP"/>
    <s v="AP01544649"/>
    <d v="2020-06-18T00:00:00"/>
    <d v="2020-06-18T00:00:00"/>
    <n v="141"/>
    <x v="0"/>
    <m/>
    <x v="0"/>
    <s v="99999"/>
    <m/>
    <x v="0"/>
    <s v="14000"/>
    <x v="0"/>
    <s v="STATE"/>
    <m/>
    <m/>
    <m/>
    <m/>
    <n v="4093"/>
    <s v="00022615"/>
    <s v="Accounts Payable"/>
    <s v="AP Payments"/>
  </r>
  <r>
    <s v="14000"/>
    <n v="2020"/>
    <n v="12"/>
    <s v="AP"/>
    <s v="AP01544649"/>
    <d v="2020-06-18T00:00:00"/>
    <d v="2020-06-18T00:00:00"/>
    <n v="142"/>
    <x v="0"/>
    <m/>
    <x v="0"/>
    <s v="99999"/>
    <m/>
    <x v="0"/>
    <s v="14000"/>
    <x v="0"/>
    <s v="STATE"/>
    <m/>
    <m/>
    <m/>
    <m/>
    <n v="2809.2"/>
    <s v="00022605"/>
    <s v="Accounts Payable"/>
    <s v="AP Payments"/>
  </r>
  <r>
    <s v="14000"/>
    <n v="2020"/>
    <n v="12"/>
    <s v="AP"/>
    <s v="AP01544649"/>
    <d v="2020-06-18T00:00:00"/>
    <d v="2020-06-18T00:00:00"/>
    <n v="144"/>
    <x v="0"/>
    <m/>
    <x v="0"/>
    <s v="99999"/>
    <m/>
    <x v="0"/>
    <s v="14000"/>
    <x v="0"/>
    <s v="STATE"/>
    <m/>
    <m/>
    <m/>
    <m/>
    <n v="4430"/>
    <s v="00022607"/>
    <s v="Accounts Payable"/>
    <s v="AP Payments"/>
  </r>
  <r>
    <s v="14000"/>
    <n v="2020"/>
    <n v="12"/>
    <s v="AP"/>
    <s v="AP01544649"/>
    <d v="2020-06-18T00:00:00"/>
    <d v="2020-06-18T00:00:00"/>
    <n v="145"/>
    <x v="0"/>
    <m/>
    <x v="0"/>
    <s v="99999"/>
    <m/>
    <x v="0"/>
    <s v="14000"/>
    <x v="0"/>
    <s v="STATE"/>
    <m/>
    <m/>
    <m/>
    <m/>
    <n v="1820"/>
    <s v="00022608"/>
    <s v="Accounts Payable"/>
    <s v="AP Payments"/>
  </r>
  <r>
    <s v="14000"/>
    <n v="2020"/>
    <n v="12"/>
    <s v="AP"/>
    <s v="AP01544649"/>
    <d v="2020-06-18T00:00:00"/>
    <d v="2020-06-18T00:00:00"/>
    <n v="147"/>
    <x v="0"/>
    <m/>
    <x v="0"/>
    <s v="99999"/>
    <m/>
    <x v="0"/>
    <s v="14000"/>
    <x v="0"/>
    <s v="STATE"/>
    <m/>
    <m/>
    <m/>
    <m/>
    <n v="1686"/>
    <s v="00022610"/>
    <s v="Accounts Payable"/>
    <s v="AP Payments"/>
  </r>
  <r>
    <s v="14000"/>
    <n v="2020"/>
    <n v="12"/>
    <s v="AP"/>
    <s v="AP01544649"/>
    <d v="2020-06-18T00:00:00"/>
    <d v="2020-06-18T00:00:00"/>
    <n v="148"/>
    <x v="0"/>
    <m/>
    <x v="0"/>
    <s v="99999"/>
    <m/>
    <x v="0"/>
    <s v="14000"/>
    <x v="0"/>
    <s v="STATE"/>
    <m/>
    <m/>
    <m/>
    <m/>
    <n v="2438"/>
    <s v="00022611"/>
    <s v="Accounts Payable"/>
    <s v="AP Payments"/>
  </r>
  <r>
    <s v="14000"/>
    <n v="2020"/>
    <n v="12"/>
    <s v="AR"/>
    <s v="AR01545779"/>
    <d v="2020-06-22T00:00:00"/>
    <d v="2020-06-22T00:00:00"/>
    <n v="1"/>
    <x v="0"/>
    <m/>
    <x v="2"/>
    <s v="99999"/>
    <m/>
    <x v="0"/>
    <m/>
    <x v="0"/>
    <m/>
    <m/>
    <m/>
    <m/>
    <m/>
    <n v="3353533"/>
    <s v="41406156"/>
    <s v="20-06-22AR_DIRJRNL4954"/>
    <s v="AR Direct Cash Journal"/>
  </r>
  <r>
    <s v="14000"/>
    <n v="2020"/>
    <n v="12"/>
    <s v="AR"/>
    <s v="AR01545779"/>
    <d v="2020-06-22T00:00:00"/>
    <d v="2020-06-22T00:00:00"/>
    <n v="19"/>
    <x v="0"/>
    <m/>
    <x v="17"/>
    <s v="90000"/>
    <m/>
    <x v="0"/>
    <s v="14000"/>
    <x v="0"/>
    <s v="STATE"/>
    <m/>
    <m/>
    <m/>
    <m/>
    <n v="-3353533"/>
    <s v="41406156"/>
    <s v="20-06-22AR_DIRJRNL4954"/>
    <s v="AR Direct Cash Journal"/>
  </r>
  <r>
    <s v="14000"/>
    <n v="2020"/>
    <n v="12"/>
    <s v="SPJ"/>
    <s v="0001547757"/>
    <d v="2020-06-24T00:00:00"/>
    <d v="2020-06-25T00:00:00"/>
    <n v="128"/>
    <x v="0"/>
    <s v="390004"/>
    <x v="6"/>
    <s v="10410"/>
    <m/>
    <x v="1"/>
    <s v="14000"/>
    <x v="0"/>
    <s v="STATE"/>
    <m/>
    <m/>
    <m/>
    <m/>
    <n v="3336.33"/>
    <m/>
    <s v="Distribute 5/25-6/9 Pay-DR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29"/>
    <x v="0"/>
    <s v="390004"/>
    <x v="7"/>
    <s v="10410"/>
    <m/>
    <x v="1"/>
    <s v="14000"/>
    <x v="0"/>
    <s v="STATE"/>
    <m/>
    <m/>
    <m/>
    <m/>
    <n v="39.04"/>
    <m/>
    <s v="Distribute 5/25-6/9 Pay-DR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30"/>
    <x v="0"/>
    <s v="390004"/>
    <x v="8"/>
    <s v="10410"/>
    <m/>
    <x v="1"/>
    <s v="14000"/>
    <x v="0"/>
    <s v="STATE"/>
    <m/>
    <m/>
    <m/>
    <m/>
    <n v="451.07"/>
    <m/>
    <s v="Distribute 5/25-6/9 Pay-DR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31"/>
    <x v="0"/>
    <s v="390004"/>
    <x v="9"/>
    <s v="10410"/>
    <m/>
    <x v="1"/>
    <s v="14000"/>
    <x v="0"/>
    <s v="STATE"/>
    <m/>
    <m/>
    <m/>
    <m/>
    <n v="254.48"/>
    <m/>
    <s v="Distribute 5/25-6/9 Pay-DR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32"/>
    <x v="0"/>
    <s v="390004"/>
    <x v="10"/>
    <s v="10410"/>
    <m/>
    <x v="1"/>
    <s v="14000"/>
    <x v="0"/>
    <s v="STATE"/>
    <m/>
    <m/>
    <m/>
    <m/>
    <n v="43.71"/>
    <m/>
    <s v="Distribute 5/25-6/9 Pay-DR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33"/>
    <x v="0"/>
    <s v="390004"/>
    <x v="11"/>
    <s v="10410"/>
    <m/>
    <x v="1"/>
    <s v="14000"/>
    <x v="0"/>
    <s v="STATE"/>
    <m/>
    <m/>
    <m/>
    <m/>
    <n v="343.5"/>
    <m/>
    <s v="Distribute 5/25-6/9 Pay-DR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34"/>
    <x v="0"/>
    <s v="390004"/>
    <x v="12"/>
    <s v="10410"/>
    <m/>
    <x v="1"/>
    <s v="14000"/>
    <x v="0"/>
    <s v="STATE"/>
    <m/>
    <m/>
    <m/>
    <m/>
    <n v="20.69"/>
    <m/>
    <s v="Distribute 5/25-6/9 Pay-DR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135"/>
    <x v="0"/>
    <s v="390004"/>
    <x v="13"/>
    <s v="10410"/>
    <m/>
    <x v="1"/>
    <s v="14000"/>
    <x v="0"/>
    <s v="STATE"/>
    <m/>
    <m/>
    <m/>
    <m/>
    <n v="20"/>
    <m/>
    <s v="Distribute 5/25-6/9 Pay-DR"/>
    <s v="Distribute 6/10/20 Salary Payrolls (5/25 through 6/9 workdays) based on timesheets for federal grants."/>
  </r>
  <r>
    <s v="14000"/>
    <n v="2020"/>
    <n v="12"/>
    <s v="SPJ"/>
    <s v="0001547757"/>
    <d v="2020-06-24T00:00:00"/>
    <d v="2020-06-25T00:00:00"/>
    <n v="534"/>
    <x v="0"/>
    <m/>
    <x v="2"/>
    <s v="99999"/>
    <m/>
    <x v="0"/>
    <m/>
    <x v="0"/>
    <m/>
    <m/>
    <m/>
    <m/>
    <m/>
    <n v="-4508.82"/>
    <m/>
    <s v="Cash With The Treasurer Of VA"/>
    <s v="Distribute 6/10/20 Salary Payrolls (5/25 through 6/9 workdays) based on timesheets for federal grants."/>
  </r>
  <r>
    <s v="14000"/>
    <n v="2020"/>
    <n v="12"/>
    <s v="SPJ"/>
    <s v="0001548882"/>
    <d v="2020-06-25T00:00:00"/>
    <d v="2020-06-25T00:00:00"/>
    <n v="8"/>
    <x v="0"/>
    <s v="390004"/>
    <x v="8"/>
    <s v="10220"/>
    <m/>
    <x v="1"/>
    <s v="14000"/>
    <x v="0"/>
    <s v="STATE"/>
    <m/>
    <m/>
    <m/>
    <m/>
    <n v="686.91"/>
    <m/>
    <s v="Move Feb 2019 JAG Salaries"/>
    <s v="To move JAG Feb 2019 salary overage to 17 JAG admin"/>
  </r>
  <r>
    <s v="14000"/>
    <n v="2020"/>
    <n v="12"/>
    <s v="SPJ"/>
    <s v="0001548882"/>
    <d v="2020-06-25T00:00:00"/>
    <d v="2020-06-25T00:00:00"/>
    <n v="9"/>
    <x v="0"/>
    <s v="390004"/>
    <x v="9"/>
    <s v="10220"/>
    <m/>
    <x v="1"/>
    <s v="14000"/>
    <x v="0"/>
    <s v="STATE"/>
    <m/>
    <m/>
    <m/>
    <m/>
    <n v="414.44"/>
    <m/>
    <s v="Move Feb 2019 JAG Salaries"/>
    <s v="To move JAG Feb 2019 salary overage to 17 JAG admin"/>
  </r>
  <r>
    <s v="14000"/>
    <n v="2020"/>
    <n v="12"/>
    <s v="SPJ"/>
    <s v="0001548882"/>
    <d v="2020-06-25T00:00:00"/>
    <d v="2020-06-25T00:00:00"/>
    <n v="10"/>
    <x v="0"/>
    <s v="390004"/>
    <x v="10"/>
    <s v="10220"/>
    <m/>
    <x v="1"/>
    <s v="14000"/>
    <x v="0"/>
    <s v="STATE"/>
    <m/>
    <m/>
    <m/>
    <m/>
    <n v="71.88"/>
    <m/>
    <s v="Move Feb 2019 JAG Salaries"/>
    <s v="To move JAG Feb 2019 salary overage to 17 JAG admin"/>
  </r>
  <r>
    <s v="14000"/>
    <n v="2020"/>
    <n v="12"/>
    <s v="SPJ"/>
    <s v="0001548882"/>
    <d v="2020-06-25T00:00:00"/>
    <d v="2020-06-25T00:00:00"/>
    <n v="11"/>
    <x v="0"/>
    <s v="390004"/>
    <x v="7"/>
    <s v="10220"/>
    <m/>
    <x v="1"/>
    <s v="14000"/>
    <x v="0"/>
    <s v="STATE"/>
    <m/>
    <m/>
    <m/>
    <m/>
    <n v="64.2"/>
    <m/>
    <s v="Move Feb 2019 JAG Salaries"/>
    <s v="To move JAG Feb 2019 salary overage to 17 JAG admin"/>
  </r>
  <r>
    <s v="14000"/>
    <n v="2020"/>
    <n v="12"/>
    <s v="SPJ"/>
    <s v="0001548882"/>
    <d v="2020-06-25T00:00:00"/>
    <d v="2020-06-25T00:00:00"/>
    <n v="12"/>
    <x v="0"/>
    <s v="390004"/>
    <x v="12"/>
    <s v="10220"/>
    <m/>
    <x v="1"/>
    <s v="14000"/>
    <x v="0"/>
    <s v="STATE"/>
    <m/>
    <m/>
    <m/>
    <m/>
    <n v="34.020000000000003"/>
    <m/>
    <s v="Move Feb 2019 JAG Salaries"/>
    <s v="To move JAG Feb 2019 salary overage to 17 JAG admin"/>
  </r>
  <r>
    <s v="14000"/>
    <n v="2020"/>
    <n v="12"/>
    <s v="SPJ"/>
    <s v="0001548882"/>
    <d v="2020-06-25T00:00:00"/>
    <d v="2020-06-25T00:00:00"/>
    <n v="13"/>
    <x v="0"/>
    <s v="390004"/>
    <x v="6"/>
    <s v="10220"/>
    <m/>
    <x v="1"/>
    <s v="14000"/>
    <x v="0"/>
    <s v="STATE"/>
    <m/>
    <m/>
    <m/>
    <m/>
    <n v="5486.49"/>
    <m/>
    <s v="Move Feb 2019 JAG Salaries"/>
    <s v="To move JAG Feb 2019 salary overage to 17 JAG admin"/>
  </r>
  <r>
    <s v="14000"/>
    <n v="2020"/>
    <n v="12"/>
    <s v="SPJ"/>
    <s v="0001548882"/>
    <d v="2020-06-25T00:00:00"/>
    <d v="2020-06-25T00:00:00"/>
    <n v="14"/>
    <x v="0"/>
    <s v="390004"/>
    <x v="23"/>
    <s v="10220"/>
    <m/>
    <x v="1"/>
    <s v="14000"/>
    <x v="0"/>
    <s v="STATE"/>
    <m/>
    <m/>
    <m/>
    <m/>
    <n v="54.87"/>
    <m/>
    <s v="Move Feb 2019 JAG Salaries"/>
    <s v="To move JAG Feb 2019 salary overage to 17 JAG admin"/>
  </r>
  <r>
    <s v="14000"/>
    <n v="2020"/>
    <n v="12"/>
    <s v="SPJ"/>
    <s v="0001548882"/>
    <d v="2020-06-25T00:00:00"/>
    <d v="2020-06-25T00:00:00"/>
    <n v="16"/>
    <x v="0"/>
    <m/>
    <x v="2"/>
    <s v="99999"/>
    <m/>
    <x v="0"/>
    <m/>
    <x v="0"/>
    <m/>
    <m/>
    <m/>
    <m/>
    <m/>
    <n v="-6812.81"/>
    <m/>
    <s v="Cash With The Treasurer Of VA"/>
    <s v="To move JAG Feb 2019 salary overage to 17 JAG admin"/>
  </r>
  <r>
    <s v="14000"/>
    <n v="2020"/>
    <n v="12"/>
    <s v="SPJ"/>
    <s v="0001563014"/>
    <d v="2020-06-30T00:00:00"/>
    <d v="2020-07-15T00:00:00"/>
    <n v="10"/>
    <x v="0"/>
    <m/>
    <x v="24"/>
    <s v="10230"/>
    <m/>
    <x v="0"/>
    <s v="14000"/>
    <x v="0"/>
    <s v="STATE"/>
    <m/>
    <m/>
    <m/>
    <m/>
    <n v="-1766.23"/>
    <m/>
    <s v="Allocate 4th Q Interest"/>
    <s v="To allocate FY 2020 4th Quarter interest earned by project and cash balance."/>
  </r>
  <r>
    <s v="14000"/>
    <n v="2020"/>
    <n v="12"/>
    <s v="SPJ"/>
    <s v="0001563014"/>
    <d v="2020-06-30T00:00:00"/>
    <d v="2020-07-15T00:00:00"/>
    <n v="39"/>
    <x v="0"/>
    <m/>
    <x v="2"/>
    <s v="99999"/>
    <m/>
    <x v="0"/>
    <m/>
    <x v="0"/>
    <m/>
    <m/>
    <m/>
    <m/>
    <m/>
    <n v="1766.23"/>
    <m/>
    <s v="Cash With The Treasurer Of VA"/>
    <s v="To allocate FY 2020 4th Quarter interest earned by project and cash balance."/>
  </r>
  <r>
    <s v="14000"/>
    <n v="2021"/>
    <n v="1"/>
    <s v="SPJ"/>
    <s v="0001578966"/>
    <d v="2020-07-31T00:00:00"/>
    <d v="2020-08-06T00:00:00"/>
    <n v="447"/>
    <x v="0"/>
    <s v="390004"/>
    <x v="6"/>
    <s v="10410"/>
    <m/>
    <x v="1"/>
    <s v="14000"/>
    <x v="0"/>
    <s v="STATE"/>
    <m/>
    <m/>
    <m/>
    <m/>
    <n v="10008.99"/>
    <m/>
    <s v="Distribute July 2020 Pay-DR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48"/>
    <x v="0"/>
    <s v="390004"/>
    <x v="7"/>
    <s v="10330"/>
    <m/>
    <x v="1"/>
    <s v="14000"/>
    <x v="0"/>
    <s v="STATE"/>
    <m/>
    <m/>
    <m/>
    <m/>
    <n v="113.78"/>
    <m/>
    <s v="Distribute July 2020 Pay-DR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49"/>
    <x v="0"/>
    <s v="390004"/>
    <x v="8"/>
    <s v="10330"/>
    <m/>
    <x v="1"/>
    <s v="14000"/>
    <x v="0"/>
    <s v="STATE"/>
    <m/>
    <m/>
    <m/>
    <m/>
    <n v="1415.93"/>
    <m/>
    <s v="Distribute July 2020 Pay-DR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50"/>
    <x v="0"/>
    <s v="390004"/>
    <x v="9"/>
    <s v="10330"/>
    <m/>
    <x v="1"/>
    <s v="14000"/>
    <x v="0"/>
    <s v="STATE"/>
    <m/>
    <m/>
    <m/>
    <m/>
    <n v="755.55"/>
    <m/>
    <s v="Distribute July 2020 Pay-DR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51"/>
    <x v="0"/>
    <s v="390004"/>
    <x v="10"/>
    <s v="10330"/>
    <m/>
    <x v="1"/>
    <s v="14000"/>
    <x v="0"/>
    <s v="STATE"/>
    <m/>
    <m/>
    <m/>
    <m/>
    <n v="133.13"/>
    <m/>
    <s v="Distribute July 2020 Pay-DR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52"/>
    <x v="0"/>
    <s v="390004"/>
    <x v="11"/>
    <s v="10330"/>
    <m/>
    <x v="1"/>
    <s v="14000"/>
    <x v="0"/>
    <s v="STATE"/>
    <m/>
    <m/>
    <m/>
    <m/>
    <n v="1030.5"/>
    <m/>
    <s v="Distribute July 2020 Pay-DR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53"/>
    <x v="0"/>
    <s v="390004"/>
    <x v="12"/>
    <s v="10330"/>
    <m/>
    <x v="1"/>
    <s v="14000"/>
    <x v="0"/>
    <s v="STATE"/>
    <m/>
    <m/>
    <m/>
    <m/>
    <n v="61.39"/>
    <m/>
    <s v="Distribute July 2020 Pay-DR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454"/>
    <x v="0"/>
    <s v="390004"/>
    <x v="13"/>
    <s v="10330"/>
    <m/>
    <x v="1"/>
    <s v="14000"/>
    <x v="0"/>
    <s v="STATE"/>
    <m/>
    <m/>
    <m/>
    <m/>
    <n v="60"/>
    <m/>
    <s v="Distribute July 2020 Pay-DR"/>
    <s v="Distribute salary payrolls posted to Cardinal in July 2020 (6/10 through 7/24 workdays) based on timesheets for federal grants."/>
  </r>
  <r>
    <s v="14000"/>
    <n v="2021"/>
    <n v="1"/>
    <s v="SPJ"/>
    <s v="0001578966"/>
    <d v="2020-07-31T00:00:00"/>
    <d v="2020-08-06T00:00:00"/>
    <n v="580"/>
    <x v="0"/>
    <m/>
    <x v="2"/>
    <s v="99999"/>
    <m/>
    <x v="0"/>
    <m/>
    <x v="0"/>
    <m/>
    <m/>
    <m/>
    <m/>
    <m/>
    <n v="-13579.27"/>
    <m/>
    <s v="Cash With The Treasurer Of VA"/>
    <s v="Distribute salary payrolls posted to Cardinal in July 2020 (6/10 through 7/24 workdays) based on timesheets for federal grants."/>
  </r>
  <r>
    <s v="14000"/>
    <n v="2021"/>
    <n v="1"/>
    <s v="SPJ"/>
    <s v="0001580122"/>
    <d v="2020-07-31T00:00:00"/>
    <d v="2020-08-07T00:00:00"/>
    <n v="46"/>
    <x v="0"/>
    <s v="390004"/>
    <x v="25"/>
    <s v="10330"/>
    <m/>
    <x v="0"/>
    <s v="14000"/>
    <x v="0"/>
    <s v="STATE"/>
    <m/>
    <m/>
    <m/>
    <m/>
    <n v="910.57"/>
    <m/>
    <s v="Prorate FY21 Rent"/>
    <s v="Prorate FY21 Rent"/>
  </r>
  <r>
    <s v="14000"/>
    <n v="2021"/>
    <n v="1"/>
    <s v="SPJ"/>
    <s v="0001580122"/>
    <d v="2020-07-31T00:00:00"/>
    <d v="2020-08-07T00:00:00"/>
    <n v="47"/>
    <x v="0"/>
    <s v="390004"/>
    <x v="25"/>
    <s v="10410"/>
    <m/>
    <x v="0"/>
    <s v="14000"/>
    <x v="0"/>
    <s v="STATE"/>
    <m/>
    <m/>
    <m/>
    <m/>
    <n v="2552.6999999999998"/>
    <m/>
    <s v="Prorate FY21 Rent"/>
    <s v="Prorate FY21 Rent"/>
  </r>
  <r>
    <s v="14000"/>
    <n v="2021"/>
    <n v="1"/>
    <s v="SPJ"/>
    <s v="0001580122"/>
    <d v="2020-07-31T00:00:00"/>
    <d v="2020-08-07T00:00:00"/>
    <n v="84"/>
    <x v="0"/>
    <m/>
    <x v="2"/>
    <s v="99999"/>
    <m/>
    <x v="0"/>
    <m/>
    <x v="0"/>
    <m/>
    <m/>
    <m/>
    <m/>
    <m/>
    <n v="-3463.27"/>
    <m/>
    <s v="Cash With The Treasurer Of VA"/>
    <s v="Prorate FY21 Rent"/>
  </r>
  <r>
    <s v="14000"/>
    <n v="2021"/>
    <n v="1"/>
    <s v="SPJ"/>
    <s v="0001580164"/>
    <d v="2020-07-31T00:00:00"/>
    <d v="2020-08-07T00:00:00"/>
    <n v="45"/>
    <x v="0"/>
    <s v="390004"/>
    <x v="21"/>
    <s v="10330"/>
    <m/>
    <x v="0"/>
    <s v="14000"/>
    <x v="0"/>
    <s v="STATE"/>
    <m/>
    <m/>
    <m/>
    <m/>
    <n v="0.45"/>
    <m/>
    <s v="Prorate DGS Wireless Charges"/>
    <s v="Prorate July DGS wireless charges"/>
  </r>
  <r>
    <s v="14000"/>
    <n v="2021"/>
    <n v="1"/>
    <s v="SPJ"/>
    <s v="0001580164"/>
    <d v="2020-07-31T00:00:00"/>
    <d v="2020-08-07T00:00:00"/>
    <n v="46"/>
    <x v="0"/>
    <s v="390004"/>
    <x v="21"/>
    <s v="10410"/>
    <m/>
    <x v="0"/>
    <s v="14000"/>
    <x v="0"/>
    <s v="STATE"/>
    <m/>
    <m/>
    <m/>
    <m/>
    <n v="1.27"/>
    <m/>
    <s v="Prorate DGS Wireless Charges"/>
    <s v="Prorate July DGS wireless charges"/>
  </r>
  <r>
    <s v="14000"/>
    <n v="2021"/>
    <n v="1"/>
    <s v="SPJ"/>
    <s v="0001580164"/>
    <d v="2020-07-31T00:00:00"/>
    <d v="2020-08-07T00:00:00"/>
    <n v="83"/>
    <x v="0"/>
    <m/>
    <x v="2"/>
    <s v="99999"/>
    <m/>
    <x v="0"/>
    <m/>
    <x v="0"/>
    <m/>
    <m/>
    <m/>
    <m/>
    <m/>
    <n v="-1.72"/>
    <m/>
    <s v="Cash With The Treasurer Of VA"/>
    <s v="Prorate July DGS wireless charges"/>
  </r>
  <r>
    <s v="14000"/>
    <n v="2021"/>
    <n v="2"/>
    <s v="AP"/>
    <s v="AP01581120"/>
    <d v="2020-08-10T00:00:00"/>
    <d v="2020-08-10T00:00:00"/>
    <n v="11"/>
    <x v="0"/>
    <m/>
    <x v="0"/>
    <s v="99999"/>
    <m/>
    <x v="0"/>
    <s v="14000"/>
    <x v="0"/>
    <s v="STATE"/>
    <m/>
    <m/>
    <m/>
    <m/>
    <n v="-14600"/>
    <s v="00022852"/>
    <s v="Accounts Payable"/>
    <s v="Accounts Payable"/>
  </r>
  <r>
    <s v="14000"/>
    <n v="2021"/>
    <n v="2"/>
    <s v="AP"/>
    <s v="AP01581120"/>
    <d v="2020-08-10T00:00:00"/>
    <d v="2020-08-10T00:00:00"/>
    <n v="98"/>
    <x v="0"/>
    <s v="390004"/>
    <x v="26"/>
    <s v="10220"/>
    <m/>
    <x v="1"/>
    <s v="14000"/>
    <x v="0"/>
    <s v="STATE"/>
    <m/>
    <m/>
    <m/>
    <m/>
    <n v="14600"/>
    <s v="00022852"/>
    <s v="EP3170907"/>
    <s v="Accounts Payable"/>
  </r>
  <r>
    <s v="14000"/>
    <n v="2021"/>
    <n v="2"/>
    <s v="AP"/>
    <s v="AP01584463"/>
    <d v="2020-08-13T00:00:00"/>
    <d v="2020-08-13T00:00:00"/>
    <n v="26"/>
    <x v="0"/>
    <m/>
    <x v="0"/>
    <s v="99999"/>
    <m/>
    <x v="0"/>
    <s v="14000"/>
    <x v="0"/>
    <s v="STATE"/>
    <m/>
    <m/>
    <m/>
    <m/>
    <n v="-1497.9"/>
    <s v="00023077"/>
    <s v="Accounts Payable"/>
    <s v="Accounts Payable"/>
  </r>
  <r>
    <s v="14000"/>
    <n v="2021"/>
    <n v="2"/>
    <s v="AP"/>
    <s v="AP01584463"/>
    <d v="2020-08-13T00:00:00"/>
    <d v="2020-08-13T00:00:00"/>
    <n v="273"/>
    <x v="0"/>
    <s v="390002"/>
    <x v="3"/>
    <s v="90000"/>
    <m/>
    <x v="0"/>
    <s v="14000"/>
    <x v="0"/>
    <s v="STATE"/>
    <s v="183"/>
    <m/>
    <m/>
    <m/>
    <n v="1497.9"/>
    <s v="00023077"/>
    <s v="20-Q1205LO17 LOCAL LE BLOCK"/>
    <s v="Accounts Payable"/>
  </r>
  <r>
    <s v="14000"/>
    <n v="2021"/>
    <n v="2"/>
    <s v="AP"/>
    <s v="AP01585275"/>
    <d v="2020-08-14T00:00:00"/>
    <d v="2020-08-14T00:00:00"/>
    <n v="34"/>
    <x v="0"/>
    <m/>
    <x v="0"/>
    <s v="99999"/>
    <m/>
    <x v="0"/>
    <s v="14000"/>
    <x v="0"/>
    <s v="STATE"/>
    <m/>
    <m/>
    <m/>
    <m/>
    <n v="-92.34"/>
    <s v="00022956"/>
    <s v="Accounts Payable"/>
    <s v="Accounts Payable"/>
  </r>
  <r>
    <s v="14000"/>
    <n v="2021"/>
    <n v="2"/>
    <s v="AP"/>
    <s v="AP01585275"/>
    <d v="2020-08-14T00:00:00"/>
    <d v="2020-08-14T00:00:00"/>
    <n v="35"/>
    <x v="0"/>
    <m/>
    <x v="0"/>
    <s v="99999"/>
    <m/>
    <x v="0"/>
    <s v="14000"/>
    <x v="0"/>
    <s v="STATE"/>
    <m/>
    <m/>
    <m/>
    <m/>
    <n v="-972"/>
    <s v="00022957"/>
    <s v="Accounts Payable"/>
    <s v="Accounts Payable"/>
  </r>
  <r>
    <s v="14000"/>
    <n v="2021"/>
    <n v="2"/>
    <s v="AP"/>
    <s v="AP01585275"/>
    <d v="2020-08-14T00:00:00"/>
    <d v="2020-08-14T00:00:00"/>
    <n v="36"/>
    <x v="0"/>
    <m/>
    <x v="0"/>
    <s v="99999"/>
    <m/>
    <x v="0"/>
    <s v="14000"/>
    <x v="0"/>
    <s v="STATE"/>
    <m/>
    <m/>
    <m/>
    <m/>
    <n v="-938.73"/>
    <s v="00022958"/>
    <s v="Accounts Payable"/>
    <s v="Accounts Payable"/>
  </r>
  <r>
    <s v="14000"/>
    <n v="2021"/>
    <n v="2"/>
    <s v="AP"/>
    <s v="AP01585275"/>
    <d v="2020-08-14T00:00:00"/>
    <d v="2020-08-14T00:00:00"/>
    <n v="67"/>
    <x v="0"/>
    <s v="390002"/>
    <x v="3"/>
    <s v="90000"/>
    <m/>
    <x v="0"/>
    <s v="14000"/>
    <x v="0"/>
    <s v="STATE"/>
    <s v="334"/>
    <m/>
    <m/>
    <m/>
    <n v="92.34"/>
    <s v="00022956"/>
    <s v="20-T1018LO17 LOCAL LE BLOCK"/>
    <s v="Accounts Payable"/>
  </r>
  <r>
    <s v="14000"/>
    <n v="2021"/>
    <n v="2"/>
    <s v="AP"/>
    <s v="AP01585275"/>
    <d v="2020-08-14T00:00:00"/>
    <d v="2020-08-14T00:00:00"/>
    <n v="68"/>
    <x v="0"/>
    <s v="390002"/>
    <x v="3"/>
    <s v="90000"/>
    <m/>
    <x v="0"/>
    <s v="14000"/>
    <x v="0"/>
    <s v="STATE"/>
    <s v="371"/>
    <m/>
    <m/>
    <m/>
    <n v="972"/>
    <s v="00022957"/>
    <s v="20-T1039LO17 LOCAL LE BLOCK"/>
    <s v="Accounts Payable"/>
  </r>
  <r>
    <s v="14000"/>
    <n v="2021"/>
    <n v="2"/>
    <s v="AP"/>
    <s v="AP01585275"/>
    <d v="2020-08-14T00:00:00"/>
    <d v="2020-08-14T00:00:00"/>
    <n v="69"/>
    <x v="0"/>
    <s v="390002"/>
    <x v="3"/>
    <s v="90000"/>
    <m/>
    <x v="0"/>
    <s v="14000"/>
    <x v="0"/>
    <s v="STATE"/>
    <s v="137"/>
    <m/>
    <m/>
    <m/>
    <n v="938.73"/>
    <s v="00022958"/>
    <s v="20-T1164LO17 LOCAL LE BLOCK"/>
    <s v="Accounts Payable"/>
  </r>
  <r>
    <s v="14000"/>
    <n v="2021"/>
    <n v="2"/>
    <s v="AP"/>
    <s v="AP01585620"/>
    <d v="2020-08-14T00:00:00"/>
    <d v="2020-08-14T00:00:00"/>
    <n v="1"/>
    <x v="0"/>
    <m/>
    <x v="2"/>
    <s v="99999"/>
    <m/>
    <x v="0"/>
    <s v="14000"/>
    <x v="0"/>
    <s v="STATE"/>
    <m/>
    <m/>
    <m/>
    <m/>
    <n v="-938.73"/>
    <s v="00022958"/>
    <s v="Cash With The Treasurer Of VA"/>
    <s v="AP Payments"/>
  </r>
  <r>
    <s v="14000"/>
    <n v="2021"/>
    <n v="2"/>
    <s v="AP"/>
    <s v="AP01585620"/>
    <d v="2020-08-14T00:00:00"/>
    <d v="2020-08-14T00:00:00"/>
    <n v="8"/>
    <x v="0"/>
    <m/>
    <x v="2"/>
    <s v="99999"/>
    <m/>
    <x v="0"/>
    <s v="14000"/>
    <x v="0"/>
    <s v="STATE"/>
    <m/>
    <m/>
    <m/>
    <m/>
    <n v="-92.34"/>
    <s v="00022956"/>
    <s v="Cash With The Treasurer Of VA"/>
    <s v="AP Payments"/>
  </r>
  <r>
    <s v="14000"/>
    <n v="2021"/>
    <n v="2"/>
    <s v="AP"/>
    <s v="AP01585620"/>
    <d v="2020-08-14T00:00:00"/>
    <d v="2020-08-14T00:00:00"/>
    <n v="9"/>
    <x v="0"/>
    <m/>
    <x v="2"/>
    <s v="99999"/>
    <m/>
    <x v="0"/>
    <s v="14000"/>
    <x v="0"/>
    <s v="STATE"/>
    <m/>
    <m/>
    <m/>
    <m/>
    <n v="-972"/>
    <s v="00022957"/>
    <s v="Cash With The Treasurer Of VA"/>
    <s v="AP Payments"/>
  </r>
  <r>
    <s v="14000"/>
    <n v="2021"/>
    <n v="2"/>
    <s v="AP"/>
    <s v="AP01585620"/>
    <d v="2020-08-14T00:00:00"/>
    <d v="2020-08-14T00:00:00"/>
    <n v="20"/>
    <x v="0"/>
    <m/>
    <x v="0"/>
    <s v="99999"/>
    <m/>
    <x v="0"/>
    <s v="14000"/>
    <x v="0"/>
    <s v="STATE"/>
    <m/>
    <m/>
    <m/>
    <m/>
    <n v="92.34"/>
    <s v="00022956"/>
    <s v="Accounts Payable"/>
    <s v="AP Payments"/>
  </r>
  <r>
    <s v="14000"/>
    <n v="2021"/>
    <n v="2"/>
    <s v="AP"/>
    <s v="AP01585620"/>
    <d v="2020-08-14T00:00:00"/>
    <d v="2020-08-14T00:00:00"/>
    <n v="21"/>
    <x v="0"/>
    <m/>
    <x v="0"/>
    <s v="99999"/>
    <m/>
    <x v="0"/>
    <s v="14000"/>
    <x v="0"/>
    <s v="STATE"/>
    <m/>
    <m/>
    <m/>
    <m/>
    <n v="972"/>
    <s v="00022957"/>
    <s v="Accounts Payable"/>
    <s v="AP Payments"/>
  </r>
  <r>
    <s v="14000"/>
    <n v="2021"/>
    <n v="2"/>
    <s v="AP"/>
    <s v="AP01585620"/>
    <d v="2020-08-14T00:00:00"/>
    <d v="2020-08-14T00:00:00"/>
    <n v="22"/>
    <x v="0"/>
    <m/>
    <x v="0"/>
    <s v="99999"/>
    <m/>
    <x v="0"/>
    <s v="14000"/>
    <x v="0"/>
    <s v="STATE"/>
    <m/>
    <m/>
    <m/>
    <m/>
    <n v="938.73"/>
    <s v="00022958"/>
    <s v="Accounts Payable"/>
    <s v="AP Payments"/>
  </r>
  <r>
    <s v="14000"/>
    <n v="2021"/>
    <n v="2"/>
    <s v="AP"/>
    <s v="AP01586065"/>
    <d v="2020-08-17T00:00:00"/>
    <d v="2020-08-17T00:00:00"/>
    <n v="43"/>
    <x v="0"/>
    <m/>
    <x v="0"/>
    <s v="99999"/>
    <m/>
    <x v="0"/>
    <s v="14000"/>
    <x v="0"/>
    <s v="STATE"/>
    <m/>
    <m/>
    <m/>
    <m/>
    <n v="-3388"/>
    <s v="00022891"/>
    <s v="Accounts Payable"/>
    <s v="Accounts Payable"/>
  </r>
  <r>
    <s v="14000"/>
    <n v="2021"/>
    <n v="2"/>
    <s v="AP"/>
    <s v="AP01586065"/>
    <d v="2020-08-17T00:00:00"/>
    <d v="2020-08-17T00:00:00"/>
    <n v="44"/>
    <x v="0"/>
    <m/>
    <x v="0"/>
    <s v="99999"/>
    <m/>
    <x v="0"/>
    <s v="14000"/>
    <x v="0"/>
    <s v="STATE"/>
    <m/>
    <m/>
    <m/>
    <m/>
    <n v="-3811"/>
    <s v="00022892"/>
    <s v="Accounts Payable"/>
    <s v="Accounts Payable"/>
  </r>
  <r>
    <s v="14000"/>
    <n v="2021"/>
    <n v="2"/>
    <s v="AP"/>
    <s v="AP01586065"/>
    <d v="2020-08-17T00:00:00"/>
    <d v="2020-08-17T00:00:00"/>
    <n v="45"/>
    <x v="0"/>
    <m/>
    <x v="0"/>
    <s v="99999"/>
    <m/>
    <x v="0"/>
    <s v="14000"/>
    <x v="0"/>
    <s v="STATE"/>
    <m/>
    <m/>
    <m/>
    <m/>
    <n v="-1310"/>
    <s v="00022893"/>
    <s v="Accounts Payable"/>
    <s v="Accounts Payable"/>
  </r>
  <r>
    <s v="14000"/>
    <n v="2021"/>
    <n v="2"/>
    <s v="AP"/>
    <s v="AP01586065"/>
    <d v="2020-08-17T00:00:00"/>
    <d v="2020-08-17T00:00:00"/>
    <n v="46"/>
    <x v="0"/>
    <m/>
    <x v="0"/>
    <s v="99999"/>
    <m/>
    <x v="0"/>
    <s v="14000"/>
    <x v="0"/>
    <s v="STATE"/>
    <m/>
    <m/>
    <m/>
    <m/>
    <n v="-599"/>
    <s v="00022894"/>
    <s v="Accounts Payable"/>
    <s v="Accounts Payable"/>
  </r>
  <r>
    <s v="14000"/>
    <n v="2021"/>
    <n v="2"/>
    <s v="AP"/>
    <s v="AP01586065"/>
    <d v="2020-08-17T00:00:00"/>
    <d v="2020-08-17T00:00:00"/>
    <n v="54"/>
    <x v="0"/>
    <m/>
    <x v="0"/>
    <s v="99999"/>
    <m/>
    <x v="0"/>
    <s v="14000"/>
    <x v="0"/>
    <s v="STATE"/>
    <m/>
    <m/>
    <m/>
    <m/>
    <n v="-547"/>
    <s v="00022895"/>
    <s v="Accounts Payable"/>
    <s v="Accounts Payable"/>
  </r>
  <r>
    <s v="14000"/>
    <n v="2021"/>
    <n v="2"/>
    <s v="AP"/>
    <s v="AP01586065"/>
    <d v="2020-08-17T00:00:00"/>
    <d v="2020-08-17T00:00:00"/>
    <n v="55"/>
    <x v="0"/>
    <m/>
    <x v="0"/>
    <s v="99999"/>
    <m/>
    <x v="0"/>
    <s v="14000"/>
    <x v="0"/>
    <s v="STATE"/>
    <m/>
    <m/>
    <m/>
    <m/>
    <n v="-3901"/>
    <s v="00022896"/>
    <s v="Accounts Payable"/>
    <s v="Accounts Payable"/>
  </r>
  <r>
    <s v="14000"/>
    <n v="2021"/>
    <n v="2"/>
    <s v="AP"/>
    <s v="AP01586065"/>
    <d v="2020-08-17T00:00:00"/>
    <d v="2020-08-17T00:00:00"/>
    <n v="56"/>
    <x v="0"/>
    <m/>
    <x v="0"/>
    <s v="99999"/>
    <m/>
    <x v="0"/>
    <s v="14000"/>
    <x v="0"/>
    <s v="STATE"/>
    <m/>
    <m/>
    <m/>
    <m/>
    <n v="-2370.8200000000002"/>
    <s v="00022897"/>
    <s v="Accounts Payable"/>
    <s v="Accounts Payable"/>
  </r>
  <r>
    <s v="14000"/>
    <n v="2021"/>
    <n v="2"/>
    <s v="AP"/>
    <s v="AP01586065"/>
    <d v="2020-08-17T00:00:00"/>
    <d v="2020-08-17T00:00:00"/>
    <n v="57"/>
    <x v="0"/>
    <m/>
    <x v="0"/>
    <s v="99999"/>
    <m/>
    <x v="0"/>
    <s v="14000"/>
    <x v="0"/>
    <s v="STATE"/>
    <m/>
    <m/>
    <m/>
    <m/>
    <n v="-1076.1099999999999"/>
    <s v="00022898"/>
    <s v="Accounts Payable"/>
    <s v="Accounts Payable"/>
  </r>
  <r>
    <s v="14000"/>
    <n v="2021"/>
    <n v="2"/>
    <s v="AP"/>
    <s v="AP01586065"/>
    <d v="2020-08-17T00:00:00"/>
    <d v="2020-08-17T00:00:00"/>
    <n v="58"/>
    <x v="0"/>
    <m/>
    <x v="0"/>
    <s v="99999"/>
    <m/>
    <x v="0"/>
    <s v="14000"/>
    <x v="0"/>
    <s v="STATE"/>
    <m/>
    <m/>
    <m/>
    <m/>
    <n v="-1013.3"/>
    <s v="00022899"/>
    <s v="Accounts Payable"/>
    <s v="Accounts Payable"/>
  </r>
  <r>
    <s v="14000"/>
    <n v="2021"/>
    <n v="2"/>
    <s v="AP"/>
    <s v="AP01586065"/>
    <d v="2020-08-17T00:00:00"/>
    <d v="2020-08-17T00:00:00"/>
    <n v="59"/>
    <x v="0"/>
    <m/>
    <x v="0"/>
    <s v="99999"/>
    <m/>
    <x v="0"/>
    <s v="14000"/>
    <x v="0"/>
    <s v="STATE"/>
    <m/>
    <m/>
    <m/>
    <m/>
    <n v="-1768"/>
    <s v="00022900"/>
    <s v="Accounts Payable"/>
    <s v="Accounts Payable"/>
  </r>
  <r>
    <s v="14000"/>
    <n v="2021"/>
    <n v="2"/>
    <s v="AP"/>
    <s v="AP01586065"/>
    <d v="2020-08-17T00:00:00"/>
    <d v="2020-08-17T00:00:00"/>
    <n v="60"/>
    <x v="0"/>
    <m/>
    <x v="0"/>
    <s v="99999"/>
    <m/>
    <x v="0"/>
    <s v="14000"/>
    <x v="0"/>
    <s v="STATE"/>
    <m/>
    <m/>
    <m/>
    <m/>
    <n v="-1027.98"/>
    <s v="00022901"/>
    <s v="Accounts Payable"/>
    <s v="Accounts Payable"/>
  </r>
  <r>
    <s v="14000"/>
    <n v="2021"/>
    <n v="2"/>
    <s v="AP"/>
    <s v="AP01586065"/>
    <d v="2020-08-17T00:00:00"/>
    <d v="2020-08-17T00:00:00"/>
    <n v="106"/>
    <x v="0"/>
    <s v="390002"/>
    <x v="3"/>
    <s v="90000"/>
    <m/>
    <x v="0"/>
    <s v="14000"/>
    <x v="0"/>
    <s v="STATE"/>
    <s v="309"/>
    <m/>
    <m/>
    <m/>
    <n v="547"/>
    <s v="00022895"/>
    <s v="20-T1005LO17 LOCAL LE BLOCK"/>
    <s v="Accounts Payable"/>
  </r>
  <r>
    <s v="14000"/>
    <n v="2021"/>
    <n v="2"/>
    <s v="AP"/>
    <s v="AP01586065"/>
    <d v="2020-08-17T00:00:00"/>
    <d v="2020-08-17T00:00:00"/>
    <n v="107"/>
    <x v="0"/>
    <s v="390002"/>
    <x v="3"/>
    <s v="90000"/>
    <m/>
    <x v="0"/>
    <s v="14000"/>
    <x v="0"/>
    <s v="STATE"/>
    <s v="331"/>
    <m/>
    <m/>
    <m/>
    <n v="3901"/>
    <s v="00022896"/>
    <s v="20-T1016LO17 LOCAL LE BLOCK"/>
    <s v="Accounts Payable"/>
  </r>
  <r>
    <s v="14000"/>
    <n v="2021"/>
    <n v="2"/>
    <s v="AP"/>
    <s v="AP01586065"/>
    <d v="2020-08-17T00:00:00"/>
    <d v="2020-08-17T00:00:00"/>
    <n v="108"/>
    <x v="0"/>
    <s v="390002"/>
    <x v="3"/>
    <s v="90000"/>
    <m/>
    <x v="0"/>
    <s v="14000"/>
    <x v="0"/>
    <s v="STATE"/>
    <s v="349"/>
    <m/>
    <m/>
    <m/>
    <n v="2370.8200000000002"/>
    <s v="00022897"/>
    <s v="20-T1026LO17 LOCAL LE BLOCK"/>
    <s v="Accounts Payable"/>
  </r>
  <r>
    <s v="14000"/>
    <n v="2021"/>
    <n v="2"/>
    <s v="AP"/>
    <s v="AP01586065"/>
    <d v="2020-08-17T00:00:00"/>
    <d v="2020-08-17T00:00:00"/>
    <n v="109"/>
    <x v="0"/>
    <s v="390002"/>
    <x v="3"/>
    <s v="90000"/>
    <m/>
    <x v="0"/>
    <s v="14000"/>
    <x v="0"/>
    <s v="STATE"/>
    <s v="482"/>
    <m/>
    <m/>
    <m/>
    <n v="1076.1099999999999"/>
    <s v="00022898"/>
    <s v="20-T1103LO17 LOCAL LE BLOCK"/>
    <s v="Accounts Payable"/>
  </r>
  <r>
    <s v="14000"/>
    <n v="2021"/>
    <n v="2"/>
    <s v="AP"/>
    <s v="AP01586065"/>
    <d v="2020-08-17T00:00:00"/>
    <d v="2020-08-17T00:00:00"/>
    <n v="110"/>
    <x v="0"/>
    <s v="390002"/>
    <x v="3"/>
    <s v="90000"/>
    <m/>
    <x v="0"/>
    <s v="14000"/>
    <x v="0"/>
    <s v="STATE"/>
    <s v="053"/>
    <m/>
    <m/>
    <m/>
    <n v="1013.3"/>
    <s v="00022899"/>
    <s v="20-T1136LO17 LOCAL LE BLOCK"/>
    <s v="Accounts Payable"/>
  </r>
  <r>
    <s v="14000"/>
    <n v="2021"/>
    <n v="2"/>
    <s v="AP"/>
    <s v="AP01586065"/>
    <d v="2020-08-17T00:00:00"/>
    <d v="2020-08-17T00:00:00"/>
    <n v="111"/>
    <x v="0"/>
    <s v="390002"/>
    <x v="3"/>
    <s v="90000"/>
    <m/>
    <x v="0"/>
    <s v="14000"/>
    <x v="0"/>
    <s v="STATE"/>
    <s v="139"/>
    <m/>
    <m/>
    <m/>
    <n v="1768"/>
    <s v="00022900"/>
    <s v="20-T1165LO17 LOCAL LE. BLOCK"/>
    <s v="Accounts Payable"/>
  </r>
  <r>
    <s v="14000"/>
    <n v="2021"/>
    <n v="2"/>
    <s v="AP"/>
    <s v="AP01586065"/>
    <d v="2020-08-17T00:00:00"/>
    <d v="2020-08-17T00:00:00"/>
    <n v="112"/>
    <x v="0"/>
    <s v="390002"/>
    <x v="3"/>
    <s v="90000"/>
    <m/>
    <x v="0"/>
    <s v="14000"/>
    <x v="0"/>
    <s v="STATE"/>
    <s v="169"/>
    <m/>
    <m/>
    <m/>
    <n v="1027.98"/>
    <s v="00022901"/>
    <s v="20-T1174LO17 LOCAL LE BLOCK"/>
    <s v="Accounts Payable"/>
  </r>
  <r>
    <s v="14000"/>
    <n v="2021"/>
    <n v="2"/>
    <s v="AP"/>
    <s v="AP01586065"/>
    <d v="2020-08-17T00:00:00"/>
    <d v="2020-08-17T00:00:00"/>
    <n v="143"/>
    <x v="0"/>
    <s v="390002"/>
    <x v="3"/>
    <s v="90000"/>
    <m/>
    <x v="0"/>
    <s v="14000"/>
    <x v="0"/>
    <s v="STATE"/>
    <s v="001"/>
    <m/>
    <m/>
    <m/>
    <n v="3388"/>
    <s v="00022891"/>
    <s v="20-L1118LO17 LOCAL LE BLOCK"/>
    <s v="Accounts Payable"/>
  </r>
  <r>
    <s v="14000"/>
    <n v="2021"/>
    <n v="2"/>
    <s v="AP"/>
    <s v="AP01586065"/>
    <d v="2020-08-17T00:00:00"/>
    <d v="2020-08-17T00:00:00"/>
    <n v="144"/>
    <x v="0"/>
    <s v="390002"/>
    <x v="3"/>
    <s v="90000"/>
    <m/>
    <x v="0"/>
    <s v="14000"/>
    <x v="0"/>
    <s v="STATE"/>
    <s v="494"/>
    <m/>
    <m/>
    <m/>
    <n v="3811"/>
    <s v="00022892"/>
    <s v="20-Q1191LO17 LOCAL LE BLOCK"/>
    <s v="Accounts Payable"/>
  </r>
  <r>
    <s v="14000"/>
    <n v="2021"/>
    <n v="2"/>
    <s v="AP"/>
    <s v="AP01586065"/>
    <d v="2020-08-17T00:00:00"/>
    <d v="2020-08-17T00:00:00"/>
    <n v="145"/>
    <x v="0"/>
    <s v="390002"/>
    <x v="3"/>
    <s v="90000"/>
    <m/>
    <x v="0"/>
    <s v="14000"/>
    <x v="0"/>
    <s v="STATE"/>
    <s v="075"/>
    <m/>
    <m/>
    <m/>
    <n v="1310"/>
    <s v="00022893"/>
    <s v="20-R1143LO17 LOCAL LE BLOCK"/>
    <s v="Accounts Payable"/>
  </r>
  <r>
    <s v="14000"/>
    <n v="2021"/>
    <n v="2"/>
    <s v="AP"/>
    <s v="AP01586065"/>
    <d v="2020-08-17T00:00:00"/>
    <d v="2020-08-17T00:00:00"/>
    <n v="146"/>
    <x v="0"/>
    <s v="390002"/>
    <x v="3"/>
    <s v="90000"/>
    <m/>
    <x v="0"/>
    <s v="14000"/>
    <x v="0"/>
    <s v="STATE"/>
    <s v="479"/>
    <m/>
    <m/>
    <m/>
    <n v="599"/>
    <s v="00022894"/>
    <s v="20-S1101LO17 LOCAL LE BLOCK"/>
    <s v="Accounts Payable"/>
  </r>
  <r>
    <s v="14000"/>
    <n v="2021"/>
    <n v="2"/>
    <s v="AP"/>
    <s v="AP01586398"/>
    <d v="2020-08-18T00:00:00"/>
    <d v="2020-08-18T00:00:00"/>
    <n v="141"/>
    <x v="0"/>
    <m/>
    <x v="2"/>
    <s v="99999"/>
    <m/>
    <x v="0"/>
    <s v="14000"/>
    <x v="0"/>
    <s v="STATE"/>
    <m/>
    <m/>
    <m/>
    <m/>
    <n v="-1027.98"/>
    <s v="00022901"/>
    <s v="Cash With The Treasurer Of VA"/>
    <s v="AP Payments"/>
  </r>
  <r>
    <s v="14000"/>
    <n v="2021"/>
    <n v="2"/>
    <s v="AP"/>
    <s v="AP01586398"/>
    <d v="2020-08-18T00:00:00"/>
    <d v="2020-08-18T00:00:00"/>
    <n v="174"/>
    <x v="0"/>
    <m/>
    <x v="2"/>
    <s v="99999"/>
    <m/>
    <x v="0"/>
    <s v="14000"/>
    <x v="0"/>
    <s v="STATE"/>
    <m/>
    <m/>
    <m/>
    <m/>
    <n v="-1497.9"/>
    <s v="00023077"/>
    <s v="Cash With The Treasurer Of VA"/>
    <s v="AP Payments"/>
  </r>
  <r>
    <s v="14000"/>
    <n v="2021"/>
    <n v="2"/>
    <s v="AP"/>
    <s v="AP01586398"/>
    <d v="2020-08-18T00:00:00"/>
    <d v="2020-08-18T00:00:00"/>
    <n v="200"/>
    <x v="0"/>
    <m/>
    <x v="2"/>
    <s v="99999"/>
    <m/>
    <x v="0"/>
    <s v="14000"/>
    <x v="0"/>
    <s v="STATE"/>
    <m/>
    <m/>
    <m/>
    <m/>
    <n v="-14600"/>
    <s v="00022852"/>
    <s v="Cash With The Treasurer Of VA"/>
    <s v="AP Payments"/>
  </r>
  <r>
    <s v="14000"/>
    <n v="2021"/>
    <n v="2"/>
    <s v="AP"/>
    <s v="AP01586398"/>
    <d v="2020-08-18T00:00:00"/>
    <d v="2020-08-18T00:00:00"/>
    <n v="225"/>
    <x v="0"/>
    <m/>
    <x v="2"/>
    <s v="99999"/>
    <m/>
    <x v="0"/>
    <s v="14000"/>
    <x v="0"/>
    <s v="STATE"/>
    <m/>
    <m/>
    <m/>
    <m/>
    <n v="-3388"/>
    <s v="00022891"/>
    <s v="Cash With The Treasurer Of VA"/>
    <s v="AP Payments"/>
  </r>
  <r>
    <s v="14000"/>
    <n v="2021"/>
    <n v="2"/>
    <s v="AP"/>
    <s v="AP01586398"/>
    <d v="2020-08-18T00:00:00"/>
    <d v="2020-08-18T00:00:00"/>
    <n v="226"/>
    <x v="0"/>
    <m/>
    <x v="2"/>
    <s v="99999"/>
    <m/>
    <x v="0"/>
    <s v="14000"/>
    <x v="0"/>
    <s v="STATE"/>
    <m/>
    <m/>
    <m/>
    <m/>
    <n v="-1310"/>
    <s v="00022893"/>
    <s v="Cash With The Treasurer Of VA"/>
    <s v="AP Payments"/>
  </r>
  <r>
    <s v="14000"/>
    <n v="2021"/>
    <n v="2"/>
    <s v="AP"/>
    <s v="AP01586398"/>
    <d v="2020-08-18T00:00:00"/>
    <d v="2020-08-18T00:00:00"/>
    <n v="269"/>
    <x v="0"/>
    <m/>
    <x v="2"/>
    <s v="99999"/>
    <m/>
    <x v="0"/>
    <s v="14000"/>
    <x v="0"/>
    <s v="STATE"/>
    <m/>
    <m/>
    <m/>
    <m/>
    <n v="-599"/>
    <s v="00022894"/>
    <s v="Cash With The Treasurer Of VA"/>
    <s v="AP Payments"/>
  </r>
  <r>
    <s v="14000"/>
    <n v="2021"/>
    <n v="2"/>
    <s v="AP"/>
    <s v="AP01586398"/>
    <d v="2020-08-18T00:00:00"/>
    <d v="2020-08-18T00:00:00"/>
    <n v="270"/>
    <x v="0"/>
    <m/>
    <x v="2"/>
    <s v="99999"/>
    <m/>
    <x v="0"/>
    <s v="14000"/>
    <x v="0"/>
    <s v="STATE"/>
    <m/>
    <m/>
    <m/>
    <m/>
    <n v="-547"/>
    <s v="00022895"/>
    <s v="Cash With The Treasurer Of VA"/>
    <s v="AP Payments"/>
  </r>
  <r>
    <s v="14000"/>
    <n v="2021"/>
    <n v="2"/>
    <s v="AP"/>
    <s v="AP01586398"/>
    <d v="2020-08-18T00:00:00"/>
    <d v="2020-08-18T00:00:00"/>
    <n v="271"/>
    <x v="0"/>
    <m/>
    <x v="2"/>
    <s v="99999"/>
    <m/>
    <x v="0"/>
    <s v="14000"/>
    <x v="0"/>
    <s v="STATE"/>
    <m/>
    <m/>
    <m/>
    <m/>
    <n v="-3901"/>
    <s v="00022896"/>
    <s v="Cash With The Treasurer Of VA"/>
    <s v="AP Payments"/>
  </r>
  <r>
    <s v="14000"/>
    <n v="2021"/>
    <n v="2"/>
    <s v="AP"/>
    <s v="AP01586398"/>
    <d v="2020-08-18T00:00:00"/>
    <d v="2020-08-18T00:00:00"/>
    <n v="272"/>
    <x v="0"/>
    <m/>
    <x v="2"/>
    <s v="99999"/>
    <m/>
    <x v="0"/>
    <s v="14000"/>
    <x v="0"/>
    <s v="STATE"/>
    <m/>
    <m/>
    <m/>
    <m/>
    <n v="-2370.8200000000002"/>
    <s v="00022897"/>
    <s v="Cash With The Treasurer Of VA"/>
    <s v="AP Payments"/>
  </r>
  <r>
    <s v="14000"/>
    <n v="2021"/>
    <n v="2"/>
    <s v="AP"/>
    <s v="AP01586398"/>
    <d v="2020-08-18T00:00:00"/>
    <d v="2020-08-18T00:00:00"/>
    <n v="273"/>
    <x v="0"/>
    <m/>
    <x v="2"/>
    <s v="99999"/>
    <m/>
    <x v="0"/>
    <s v="14000"/>
    <x v="0"/>
    <s v="STATE"/>
    <m/>
    <m/>
    <m/>
    <m/>
    <n v="-1076.1099999999999"/>
    <s v="00022898"/>
    <s v="Cash With The Treasurer Of VA"/>
    <s v="AP Payments"/>
  </r>
  <r>
    <s v="14000"/>
    <n v="2021"/>
    <n v="2"/>
    <s v="AP"/>
    <s v="AP01586398"/>
    <d v="2020-08-18T00:00:00"/>
    <d v="2020-08-18T00:00:00"/>
    <n v="277"/>
    <x v="0"/>
    <m/>
    <x v="2"/>
    <s v="99999"/>
    <m/>
    <x v="0"/>
    <s v="14000"/>
    <x v="0"/>
    <s v="STATE"/>
    <m/>
    <m/>
    <m/>
    <m/>
    <n v="-1013.3"/>
    <s v="00022899"/>
    <s v="Cash With The Treasurer Of VA"/>
    <s v="AP Payments"/>
  </r>
  <r>
    <s v="14000"/>
    <n v="2021"/>
    <n v="2"/>
    <s v="AP"/>
    <s v="AP01586398"/>
    <d v="2020-08-18T00:00:00"/>
    <d v="2020-08-18T00:00:00"/>
    <n v="278"/>
    <x v="0"/>
    <m/>
    <x v="2"/>
    <s v="99999"/>
    <m/>
    <x v="0"/>
    <s v="14000"/>
    <x v="0"/>
    <s v="STATE"/>
    <m/>
    <m/>
    <m/>
    <m/>
    <n v="-1768"/>
    <s v="00022900"/>
    <s v="Cash With The Treasurer Of VA"/>
    <s v="AP Payments"/>
  </r>
  <r>
    <s v="14000"/>
    <n v="2021"/>
    <n v="2"/>
    <s v="AP"/>
    <s v="AP01586398"/>
    <d v="2020-08-18T00:00:00"/>
    <d v="2020-08-18T00:00:00"/>
    <n v="453"/>
    <x v="0"/>
    <m/>
    <x v="0"/>
    <s v="99999"/>
    <m/>
    <x v="0"/>
    <s v="14000"/>
    <x v="0"/>
    <s v="STATE"/>
    <m/>
    <m/>
    <m/>
    <m/>
    <n v="1027.98"/>
    <s v="00022901"/>
    <s v="Accounts Payable"/>
    <s v="AP Payments"/>
  </r>
  <r>
    <s v="14000"/>
    <n v="2021"/>
    <n v="2"/>
    <s v="AP"/>
    <s v="AP01586398"/>
    <d v="2020-08-18T00:00:00"/>
    <d v="2020-08-18T00:00:00"/>
    <n v="487"/>
    <x v="0"/>
    <m/>
    <x v="0"/>
    <s v="99999"/>
    <m/>
    <x v="0"/>
    <s v="14000"/>
    <x v="0"/>
    <s v="STATE"/>
    <m/>
    <m/>
    <m/>
    <m/>
    <n v="1497.9"/>
    <s v="00023077"/>
    <s v="Accounts Payable"/>
    <s v="AP Payments"/>
  </r>
  <r>
    <s v="14000"/>
    <n v="2021"/>
    <n v="2"/>
    <s v="AP"/>
    <s v="AP01586398"/>
    <d v="2020-08-18T00:00:00"/>
    <d v="2020-08-18T00:00:00"/>
    <n v="513"/>
    <x v="0"/>
    <m/>
    <x v="0"/>
    <s v="99999"/>
    <m/>
    <x v="0"/>
    <s v="14000"/>
    <x v="0"/>
    <s v="STATE"/>
    <m/>
    <m/>
    <m/>
    <m/>
    <n v="14600"/>
    <s v="00022852"/>
    <s v="Accounts Payable"/>
    <s v="AP Payments"/>
  </r>
  <r>
    <s v="14000"/>
    <n v="2021"/>
    <n v="2"/>
    <s v="AP"/>
    <s v="AP01586398"/>
    <d v="2020-08-18T00:00:00"/>
    <d v="2020-08-18T00:00:00"/>
    <n v="538"/>
    <x v="0"/>
    <m/>
    <x v="0"/>
    <s v="99999"/>
    <m/>
    <x v="0"/>
    <s v="14000"/>
    <x v="0"/>
    <s v="STATE"/>
    <m/>
    <m/>
    <m/>
    <m/>
    <n v="3388"/>
    <s v="00022891"/>
    <s v="Accounts Payable"/>
    <s v="AP Payments"/>
  </r>
  <r>
    <s v="14000"/>
    <n v="2021"/>
    <n v="2"/>
    <s v="AP"/>
    <s v="AP01586398"/>
    <d v="2020-08-18T00:00:00"/>
    <d v="2020-08-18T00:00:00"/>
    <n v="539"/>
    <x v="0"/>
    <m/>
    <x v="0"/>
    <s v="99999"/>
    <m/>
    <x v="0"/>
    <s v="14000"/>
    <x v="0"/>
    <s v="STATE"/>
    <m/>
    <m/>
    <m/>
    <m/>
    <n v="1310"/>
    <s v="00022893"/>
    <s v="Accounts Payable"/>
    <s v="AP Payments"/>
  </r>
  <r>
    <s v="14000"/>
    <n v="2021"/>
    <n v="2"/>
    <s v="AP"/>
    <s v="AP01586398"/>
    <d v="2020-08-18T00:00:00"/>
    <d v="2020-08-18T00:00:00"/>
    <n v="581"/>
    <x v="0"/>
    <m/>
    <x v="0"/>
    <s v="99999"/>
    <m/>
    <x v="0"/>
    <s v="14000"/>
    <x v="0"/>
    <s v="STATE"/>
    <m/>
    <m/>
    <m/>
    <m/>
    <n v="599"/>
    <s v="00022894"/>
    <s v="Accounts Payable"/>
    <s v="AP Payments"/>
  </r>
  <r>
    <s v="14000"/>
    <n v="2021"/>
    <n v="2"/>
    <s v="AP"/>
    <s v="AP01586398"/>
    <d v="2020-08-18T00:00:00"/>
    <d v="2020-08-18T00:00:00"/>
    <n v="582"/>
    <x v="0"/>
    <m/>
    <x v="0"/>
    <s v="99999"/>
    <m/>
    <x v="0"/>
    <s v="14000"/>
    <x v="0"/>
    <s v="STATE"/>
    <m/>
    <m/>
    <m/>
    <m/>
    <n v="547"/>
    <s v="00022895"/>
    <s v="Accounts Payable"/>
    <s v="AP Payments"/>
  </r>
  <r>
    <s v="14000"/>
    <n v="2021"/>
    <n v="2"/>
    <s v="AP"/>
    <s v="AP01586398"/>
    <d v="2020-08-18T00:00:00"/>
    <d v="2020-08-18T00:00:00"/>
    <n v="583"/>
    <x v="0"/>
    <m/>
    <x v="0"/>
    <s v="99999"/>
    <m/>
    <x v="0"/>
    <s v="14000"/>
    <x v="0"/>
    <s v="STATE"/>
    <m/>
    <m/>
    <m/>
    <m/>
    <n v="3901"/>
    <s v="00022896"/>
    <s v="Accounts Payable"/>
    <s v="AP Payments"/>
  </r>
  <r>
    <s v="14000"/>
    <n v="2021"/>
    <n v="2"/>
    <s v="AP"/>
    <s v="AP01586398"/>
    <d v="2020-08-18T00:00:00"/>
    <d v="2020-08-18T00:00:00"/>
    <n v="584"/>
    <x v="0"/>
    <m/>
    <x v="0"/>
    <s v="99999"/>
    <m/>
    <x v="0"/>
    <s v="14000"/>
    <x v="0"/>
    <s v="STATE"/>
    <m/>
    <m/>
    <m/>
    <m/>
    <n v="2370.8200000000002"/>
    <s v="00022897"/>
    <s v="Accounts Payable"/>
    <s v="AP Payments"/>
  </r>
  <r>
    <s v="14000"/>
    <n v="2021"/>
    <n v="2"/>
    <s v="AP"/>
    <s v="AP01586398"/>
    <d v="2020-08-18T00:00:00"/>
    <d v="2020-08-18T00:00:00"/>
    <n v="585"/>
    <x v="0"/>
    <m/>
    <x v="0"/>
    <s v="99999"/>
    <m/>
    <x v="0"/>
    <s v="14000"/>
    <x v="0"/>
    <s v="STATE"/>
    <m/>
    <m/>
    <m/>
    <m/>
    <n v="1076.1099999999999"/>
    <s v="00022898"/>
    <s v="Accounts Payable"/>
    <s v="AP Payments"/>
  </r>
  <r>
    <s v="14000"/>
    <n v="2021"/>
    <n v="2"/>
    <s v="AP"/>
    <s v="AP01586398"/>
    <d v="2020-08-18T00:00:00"/>
    <d v="2020-08-18T00:00:00"/>
    <n v="586"/>
    <x v="0"/>
    <m/>
    <x v="0"/>
    <s v="99999"/>
    <m/>
    <x v="0"/>
    <s v="14000"/>
    <x v="0"/>
    <s v="STATE"/>
    <m/>
    <m/>
    <m/>
    <m/>
    <n v="1013.3"/>
    <s v="00022899"/>
    <s v="Accounts Payable"/>
    <s v="AP Payments"/>
  </r>
  <r>
    <s v="14000"/>
    <n v="2021"/>
    <n v="2"/>
    <s v="AP"/>
    <s v="AP01586398"/>
    <d v="2020-08-18T00:00:00"/>
    <d v="2020-08-18T00:00:00"/>
    <n v="590"/>
    <x v="0"/>
    <m/>
    <x v="0"/>
    <s v="99999"/>
    <m/>
    <x v="0"/>
    <s v="14000"/>
    <x v="0"/>
    <s v="STATE"/>
    <m/>
    <m/>
    <m/>
    <m/>
    <n v="1768"/>
    <s v="00022900"/>
    <s v="Accounts Payable"/>
    <s v="AP Payments"/>
  </r>
  <r>
    <s v="14000"/>
    <n v="2021"/>
    <n v="2"/>
    <s v="AP"/>
    <s v="AP01594617"/>
    <d v="2020-08-28T00:00:00"/>
    <d v="2020-08-28T00:00:00"/>
    <n v="5"/>
    <x v="0"/>
    <m/>
    <x v="2"/>
    <s v="99999"/>
    <m/>
    <x v="0"/>
    <s v="14000"/>
    <x v="0"/>
    <s v="STATE"/>
    <m/>
    <m/>
    <m/>
    <m/>
    <n v="-3811"/>
    <s v="00022892"/>
    <s v="Cash With The Treasurer Of VA"/>
    <s v="AP Payments"/>
  </r>
  <r>
    <s v="14000"/>
    <n v="2021"/>
    <n v="2"/>
    <s v="AP"/>
    <s v="AP01594617"/>
    <d v="2020-08-28T00:00:00"/>
    <d v="2020-08-28T00:00:00"/>
    <n v="88"/>
    <x v="0"/>
    <m/>
    <x v="0"/>
    <s v="99999"/>
    <m/>
    <x v="0"/>
    <s v="14000"/>
    <x v="0"/>
    <s v="STATE"/>
    <m/>
    <m/>
    <m/>
    <m/>
    <n v="3811"/>
    <s v="00022892"/>
    <s v="Accounts Payable"/>
    <s v="AP Payments"/>
  </r>
  <r>
    <s v="14000"/>
    <n v="2021"/>
    <n v="2"/>
    <s v="AP"/>
    <s v="AP01595299"/>
    <d v="2020-08-28T00:00:00"/>
    <d v="2020-08-28T00:00:00"/>
    <n v="5"/>
    <x v="0"/>
    <m/>
    <x v="0"/>
    <s v="99999"/>
    <m/>
    <x v="0"/>
    <s v="14000"/>
    <x v="0"/>
    <s v="STATE"/>
    <m/>
    <m/>
    <m/>
    <m/>
    <n v="-7500"/>
    <s v="00023269"/>
    <s v="Accounts Payable"/>
    <s v="Accounts Payable"/>
  </r>
  <r>
    <s v="14000"/>
    <n v="2021"/>
    <n v="2"/>
    <s v="AP"/>
    <s v="AP01595299"/>
    <d v="2020-08-28T00:00:00"/>
    <d v="2020-08-28T00:00:00"/>
    <n v="103"/>
    <x v="0"/>
    <m/>
    <x v="0"/>
    <s v="99999"/>
    <m/>
    <x v="0"/>
    <s v="14000"/>
    <x v="0"/>
    <s v="STATE"/>
    <m/>
    <m/>
    <m/>
    <m/>
    <n v="-2500"/>
    <s v="00023244"/>
    <s v="Accounts Payable"/>
    <s v="Accounts Payable"/>
  </r>
  <r>
    <s v="14000"/>
    <n v="2021"/>
    <n v="2"/>
    <s v="AP"/>
    <s v="AP01595299"/>
    <d v="2020-08-28T00:00:00"/>
    <d v="2020-08-28T00:00:00"/>
    <n v="161"/>
    <x v="0"/>
    <m/>
    <x v="0"/>
    <s v="99999"/>
    <m/>
    <x v="0"/>
    <s v="14000"/>
    <x v="0"/>
    <s v="STATE"/>
    <m/>
    <m/>
    <m/>
    <m/>
    <n v="-1900"/>
    <s v="00023249"/>
    <s v="Accounts Payable"/>
    <s v="Accounts Payable"/>
  </r>
  <r>
    <s v="14000"/>
    <n v="2021"/>
    <n v="2"/>
    <s v="AP"/>
    <s v="AP01595299"/>
    <d v="2020-08-28T00:00:00"/>
    <d v="2020-08-28T00:00:00"/>
    <n v="162"/>
    <x v="0"/>
    <m/>
    <x v="0"/>
    <s v="99999"/>
    <m/>
    <x v="0"/>
    <s v="14000"/>
    <x v="0"/>
    <s v="STATE"/>
    <m/>
    <m/>
    <m/>
    <m/>
    <n v="-1749"/>
    <s v="00023250"/>
    <s v="Accounts Payable"/>
    <s v="Accounts Payable"/>
  </r>
  <r>
    <s v="14000"/>
    <n v="2021"/>
    <n v="2"/>
    <s v="AP"/>
    <s v="AP01595299"/>
    <d v="2020-08-28T00:00:00"/>
    <d v="2020-08-28T00:00:00"/>
    <n v="247"/>
    <x v="0"/>
    <s v="390004"/>
    <x v="27"/>
    <s v="10220"/>
    <m/>
    <x v="1"/>
    <s v="14000"/>
    <x v="0"/>
    <s v="STATE"/>
    <m/>
    <m/>
    <m/>
    <m/>
    <n v="7500"/>
    <s v="00023269"/>
    <s v="EP3221859"/>
    <s v="Accounts Payable"/>
  </r>
  <r>
    <s v="14000"/>
    <n v="2021"/>
    <n v="2"/>
    <s v="AP"/>
    <s v="AP01595299"/>
    <d v="2020-08-28T00:00:00"/>
    <d v="2020-08-28T00:00:00"/>
    <n v="253"/>
    <x v="0"/>
    <s v="390004"/>
    <x v="27"/>
    <s v="10220"/>
    <m/>
    <x v="1"/>
    <s v="14000"/>
    <x v="0"/>
    <s v="STATE"/>
    <m/>
    <m/>
    <m/>
    <m/>
    <n v="2500"/>
    <s v="00023244"/>
    <s v="EP3221279"/>
    <s v="Accounts Payable"/>
  </r>
  <r>
    <s v="14000"/>
    <n v="2021"/>
    <n v="2"/>
    <s v="AP"/>
    <s v="AP01595299"/>
    <d v="2020-08-28T00:00:00"/>
    <d v="2020-08-28T00:00:00"/>
    <n v="427"/>
    <x v="0"/>
    <s v="390002"/>
    <x v="3"/>
    <s v="90000"/>
    <m/>
    <x v="0"/>
    <s v="14000"/>
    <x v="0"/>
    <s v="STATE"/>
    <s v="093"/>
    <m/>
    <m/>
    <m/>
    <n v="1900"/>
    <s v="00023249"/>
    <s v="20-Q1149LO17-LOLE"/>
    <s v="Accounts Payable"/>
  </r>
  <r>
    <s v="14000"/>
    <n v="2021"/>
    <n v="2"/>
    <s v="AP"/>
    <s v="AP01595299"/>
    <d v="2020-08-28T00:00:00"/>
    <d v="2020-08-28T00:00:00"/>
    <n v="428"/>
    <x v="0"/>
    <s v="390002"/>
    <x v="3"/>
    <s v="90000"/>
    <m/>
    <x v="0"/>
    <s v="14000"/>
    <x v="0"/>
    <s v="STATE"/>
    <s v="303"/>
    <m/>
    <m/>
    <m/>
    <n v="1749"/>
    <s v="00023250"/>
    <s v="20-T1001LO17-LOLE"/>
    <s v="Accounts Payable"/>
  </r>
  <r>
    <s v="14000"/>
    <n v="2021"/>
    <n v="2"/>
    <s v="SPJ"/>
    <s v="0001599586"/>
    <d v="2020-08-31T00:00:00"/>
    <d v="2020-09-03T00:00:00"/>
    <n v="432"/>
    <x v="0"/>
    <s v="390004"/>
    <x v="6"/>
    <s v="10410"/>
    <m/>
    <x v="1"/>
    <s v="14000"/>
    <x v="0"/>
    <s v="STATE"/>
    <m/>
    <m/>
    <m/>
    <m/>
    <n v="3336.33"/>
    <m/>
    <s v="Distribute Aug 10 Pay-DR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33"/>
    <x v="0"/>
    <s v="390004"/>
    <x v="7"/>
    <s v="10410"/>
    <m/>
    <x v="1"/>
    <s v="14000"/>
    <x v="0"/>
    <s v="STATE"/>
    <m/>
    <m/>
    <m/>
    <m/>
    <n v="37.369999999999997"/>
    <m/>
    <s v="Distribute Aug 10 Pay-DR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34"/>
    <x v="0"/>
    <s v="390004"/>
    <x v="8"/>
    <s v="10410"/>
    <m/>
    <x v="1"/>
    <s v="14000"/>
    <x v="0"/>
    <s v="STATE"/>
    <m/>
    <m/>
    <m/>
    <m/>
    <n v="482.43"/>
    <m/>
    <s v="Distribute Aug 10 Pay-DR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35"/>
    <x v="0"/>
    <s v="390004"/>
    <x v="9"/>
    <s v="10410"/>
    <m/>
    <x v="1"/>
    <s v="14000"/>
    <x v="0"/>
    <s v="STATE"/>
    <m/>
    <m/>
    <m/>
    <m/>
    <n v="256.10000000000002"/>
    <m/>
    <s v="Distribute Aug 10 Pay-DR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36"/>
    <x v="0"/>
    <s v="390004"/>
    <x v="10"/>
    <s v="10410"/>
    <m/>
    <x v="1"/>
    <s v="14000"/>
    <x v="0"/>
    <s v="STATE"/>
    <m/>
    <m/>
    <m/>
    <m/>
    <n v="44.71"/>
    <m/>
    <s v="Distribute Aug 10 Pay-DR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37"/>
    <x v="0"/>
    <s v="390004"/>
    <x v="11"/>
    <s v="10410"/>
    <m/>
    <x v="1"/>
    <s v="14000"/>
    <x v="0"/>
    <s v="STATE"/>
    <m/>
    <m/>
    <m/>
    <m/>
    <n v="343.5"/>
    <m/>
    <s v="Distribute Aug 10 Pay-DR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38"/>
    <x v="0"/>
    <s v="390004"/>
    <x v="12"/>
    <s v="10410"/>
    <m/>
    <x v="1"/>
    <s v="14000"/>
    <x v="0"/>
    <s v="STATE"/>
    <m/>
    <m/>
    <m/>
    <m/>
    <n v="20.350000000000001"/>
    <m/>
    <s v="Distribute Aug 10 Pay-DR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439"/>
    <x v="0"/>
    <s v="390004"/>
    <x v="13"/>
    <s v="10410"/>
    <m/>
    <x v="1"/>
    <s v="14000"/>
    <x v="0"/>
    <s v="STATE"/>
    <m/>
    <m/>
    <m/>
    <m/>
    <n v="20"/>
    <m/>
    <s v="Distribute Aug 10 Pay-DR"/>
    <s v="Distribute salary payrolls posted to Cardinal on August 10 2020 (7/25 through 8/9 workdays) based on timesheets for federal grants."/>
  </r>
  <r>
    <s v="14000"/>
    <n v="2021"/>
    <n v="2"/>
    <s v="SPJ"/>
    <s v="0001599586"/>
    <d v="2020-08-31T00:00:00"/>
    <d v="2020-09-03T00:00:00"/>
    <n v="562"/>
    <x v="0"/>
    <m/>
    <x v="2"/>
    <s v="99999"/>
    <m/>
    <x v="0"/>
    <m/>
    <x v="0"/>
    <m/>
    <m/>
    <m/>
    <m/>
    <m/>
    <n v="-4540.79"/>
    <m/>
    <s v="Cash With The Treasurer Of VA"/>
    <s v="Distribute salary payrolls posted to Cardinal on August 10 2020 (7/25 through 8/9 workdays) based on timesheets for federal grants."/>
  </r>
  <r>
    <s v="14000"/>
    <n v="2021"/>
    <n v="2"/>
    <s v="SPJ"/>
    <s v="0001600219"/>
    <d v="2020-08-31T00:00:00"/>
    <d v="2020-09-03T00:00:00"/>
    <n v="394"/>
    <x v="0"/>
    <s v="390004"/>
    <x v="6"/>
    <s v="10410"/>
    <m/>
    <x v="1"/>
    <s v="14000"/>
    <x v="0"/>
    <s v="STATE"/>
    <m/>
    <m/>
    <m/>
    <m/>
    <n v="3336.33"/>
    <m/>
    <s v="Distribute Aug 26 Pay-DR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95"/>
    <x v="0"/>
    <s v="390004"/>
    <x v="7"/>
    <s v="10410"/>
    <m/>
    <x v="1"/>
    <s v="14000"/>
    <x v="0"/>
    <s v="STATE"/>
    <m/>
    <m/>
    <m/>
    <m/>
    <n v="37.369999999999997"/>
    <m/>
    <s v="Distribute Aug 26 Pay-DR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96"/>
    <x v="0"/>
    <s v="390004"/>
    <x v="8"/>
    <s v="10410"/>
    <m/>
    <x v="1"/>
    <s v="14000"/>
    <x v="0"/>
    <s v="STATE"/>
    <m/>
    <m/>
    <m/>
    <m/>
    <n v="482.43"/>
    <m/>
    <s v="Distribute Aug 26 Pay-DR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97"/>
    <x v="0"/>
    <s v="390004"/>
    <x v="9"/>
    <s v="10410"/>
    <m/>
    <x v="1"/>
    <s v="14000"/>
    <x v="0"/>
    <s v="STATE"/>
    <m/>
    <m/>
    <m/>
    <m/>
    <n v="250.45"/>
    <m/>
    <s v="Distribute Aug 26 Pay-DR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98"/>
    <x v="0"/>
    <s v="390004"/>
    <x v="10"/>
    <s v="10410"/>
    <m/>
    <x v="1"/>
    <s v="14000"/>
    <x v="0"/>
    <s v="STATE"/>
    <m/>
    <m/>
    <m/>
    <m/>
    <n v="44.71"/>
    <m/>
    <s v="Distribute Aug 26 Pay-DR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399"/>
    <x v="0"/>
    <s v="390004"/>
    <x v="11"/>
    <s v="10410"/>
    <m/>
    <x v="1"/>
    <s v="14000"/>
    <x v="0"/>
    <s v="STATE"/>
    <m/>
    <m/>
    <m/>
    <m/>
    <n v="343.5"/>
    <m/>
    <s v="Distribute Aug 26 Pay-DR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400"/>
    <x v="0"/>
    <s v="390004"/>
    <x v="12"/>
    <s v="10410"/>
    <m/>
    <x v="1"/>
    <s v="14000"/>
    <x v="0"/>
    <s v="STATE"/>
    <m/>
    <m/>
    <m/>
    <m/>
    <n v="20.350000000000001"/>
    <m/>
    <s v="Distribute Aug 26 Pay-DR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401"/>
    <x v="0"/>
    <s v="390004"/>
    <x v="13"/>
    <s v="10410"/>
    <m/>
    <x v="1"/>
    <s v="14000"/>
    <x v="0"/>
    <s v="STATE"/>
    <m/>
    <m/>
    <m/>
    <m/>
    <n v="20"/>
    <m/>
    <s v="Distribute Aug 26 Pay-DR"/>
    <s v="Distribute salary payrolls posted to Cardinal on August 26 2020 (8/10 through 8/24 workdays) based on timesheets for federal grants."/>
  </r>
  <r>
    <s v="14000"/>
    <n v="2021"/>
    <n v="2"/>
    <s v="SPJ"/>
    <s v="0001600219"/>
    <d v="2020-08-31T00:00:00"/>
    <d v="2020-09-03T00:00:00"/>
    <n v="524"/>
    <x v="0"/>
    <m/>
    <x v="2"/>
    <s v="99999"/>
    <m/>
    <x v="0"/>
    <m/>
    <x v="0"/>
    <m/>
    <m/>
    <m/>
    <m/>
    <m/>
    <n v="-4535.1400000000003"/>
    <m/>
    <s v="Cash With The Treasurer Of VA"/>
    <s v="Distribute salary payrolls posted to Cardinal on August 26 2020 (8/10 through 8/24 workdays) based on timesheets for federal grants."/>
  </r>
  <r>
    <s v="14000"/>
    <n v="2021"/>
    <n v="2"/>
    <s v="SPJ"/>
    <s v="0001601018"/>
    <d v="2020-08-31T00:00:00"/>
    <d v="2020-09-04T00:00:00"/>
    <n v="47"/>
    <x v="0"/>
    <s v="390004"/>
    <x v="22"/>
    <s v="10410"/>
    <m/>
    <x v="0"/>
    <s v="14000"/>
    <x v="0"/>
    <s v="STATE"/>
    <m/>
    <m/>
    <m/>
    <m/>
    <n v="4.4400000000000004"/>
    <m/>
    <s v="Prorate Supplies-Aug 2020"/>
    <s v="Distribute the August costs for agency supplies across the agency programs/projects"/>
  </r>
  <r>
    <s v="14000"/>
    <n v="2021"/>
    <n v="2"/>
    <s v="SPJ"/>
    <s v="0001601018"/>
    <d v="2020-08-31T00:00:00"/>
    <d v="2020-09-04T00:00:00"/>
    <n v="85"/>
    <x v="0"/>
    <m/>
    <x v="2"/>
    <s v="99999"/>
    <m/>
    <x v="0"/>
    <m/>
    <x v="0"/>
    <m/>
    <m/>
    <m/>
    <m/>
    <m/>
    <n v="-4.4400000000000004"/>
    <m/>
    <s v="Cash With The Treasurer Of VA"/>
    <s v="Distribute the August costs for agency supplies across the agency programs/projects"/>
  </r>
  <r>
    <s v="14000"/>
    <n v="2021"/>
    <n v="2"/>
    <s v="SPJ"/>
    <s v="0001601019"/>
    <d v="2020-08-31T00:00:00"/>
    <d v="2020-09-04T00:00:00"/>
    <n v="47"/>
    <x v="0"/>
    <s v="390004"/>
    <x v="5"/>
    <s v="10410"/>
    <m/>
    <x v="0"/>
    <s v="14000"/>
    <x v="0"/>
    <s v="STATE"/>
    <m/>
    <m/>
    <m/>
    <m/>
    <n v="6"/>
    <m/>
    <s v="Prorate eVA Charges"/>
    <s v="Distribute agency eVA charges across the agency"/>
  </r>
  <r>
    <s v="14000"/>
    <n v="2021"/>
    <n v="2"/>
    <s v="SPJ"/>
    <s v="0001601019"/>
    <d v="2020-08-31T00:00:00"/>
    <d v="2020-09-04T00:00:00"/>
    <n v="85"/>
    <x v="0"/>
    <m/>
    <x v="2"/>
    <s v="99999"/>
    <m/>
    <x v="0"/>
    <m/>
    <x v="0"/>
    <m/>
    <m/>
    <m/>
    <m/>
    <m/>
    <n v="-6"/>
    <m/>
    <s v="Cash With The Treasurer Of VA"/>
    <s v="Distribute agency eVA charges across the agency"/>
  </r>
  <r>
    <s v="14000"/>
    <n v="2021"/>
    <n v="2"/>
    <s v="SPJ"/>
    <s v="0001601020"/>
    <d v="2020-08-31T00:00:00"/>
    <d v="2020-09-04T00:00:00"/>
    <n v="47"/>
    <x v="0"/>
    <s v="390004"/>
    <x v="22"/>
    <s v="10410"/>
    <m/>
    <x v="0"/>
    <s v="14000"/>
    <x v="0"/>
    <s v="STATE"/>
    <m/>
    <m/>
    <m/>
    <m/>
    <n v="2.46"/>
    <s v="COVID EXP"/>
    <s v="Prorate COVID Supplies-FY20"/>
    <s v="Distribute the August costs for COVID supplies across the agencies programs/projects"/>
  </r>
  <r>
    <s v="14000"/>
    <n v="2021"/>
    <n v="2"/>
    <s v="SPJ"/>
    <s v="0001601020"/>
    <d v="2020-08-31T00:00:00"/>
    <d v="2020-09-04T00:00:00"/>
    <n v="85"/>
    <x v="0"/>
    <m/>
    <x v="2"/>
    <s v="99999"/>
    <m/>
    <x v="0"/>
    <m/>
    <x v="0"/>
    <m/>
    <m/>
    <m/>
    <m/>
    <m/>
    <n v="-2.46"/>
    <m/>
    <s v="Cash With The Treasurer Of VA"/>
    <s v="Distribute the August costs for COVID supplies across the agencies programs/projects"/>
  </r>
  <r>
    <s v="14000"/>
    <n v="2021"/>
    <n v="2"/>
    <s v="SPJ"/>
    <s v="0001601021"/>
    <d v="2020-08-31T00:00:00"/>
    <d v="2020-09-04T00:00:00"/>
    <n v="47"/>
    <x v="0"/>
    <s v="390004"/>
    <x v="28"/>
    <s v="10410"/>
    <m/>
    <x v="0"/>
    <s v="14000"/>
    <x v="0"/>
    <s v="STATE"/>
    <m/>
    <m/>
    <m/>
    <m/>
    <n v="17.28"/>
    <s v="COVID EXP"/>
    <s v="Prorate COVID PhotoEquip-FY20"/>
    <s v="Distribute the August costs for COVID photographic equipment across the agency's programs/projects"/>
  </r>
  <r>
    <s v="14000"/>
    <n v="2021"/>
    <n v="2"/>
    <s v="SPJ"/>
    <s v="0001601021"/>
    <d v="2020-08-31T00:00:00"/>
    <d v="2020-09-04T00:00:00"/>
    <n v="85"/>
    <x v="0"/>
    <m/>
    <x v="2"/>
    <s v="99999"/>
    <m/>
    <x v="0"/>
    <m/>
    <x v="0"/>
    <m/>
    <m/>
    <m/>
    <m/>
    <m/>
    <n v="-17.28"/>
    <m/>
    <s v="Cash With The Treasurer Of VA"/>
    <s v="Distribute the August costs for COVID photographic equipment across the agency's programs/projects"/>
  </r>
  <r>
    <s v="14000"/>
    <n v="2021"/>
    <n v="2"/>
    <s v="SPJ"/>
    <s v="0001601022"/>
    <d v="2020-08-31T00:00:00"/>
    <d v="2020-09-04T00:00:00"/>
    <n v="47"/>
    <x v="0"/>
    <s v="390004"/>
    <x v="21"/>
    <s v="10410"/>
    <m/>
    <x v="0"/>
    <s v="14000"/>
    <x v="0"/>
    <s v="STATE"/>
    <m/>
    <m/>
    <m/>
    <m/>
    <n v="1.77"/>
    <m/>
    <s v="Prorate DGS Wireless"/>
    <s v="Distribute the August charges for DGS Wireless across the agency's programs/projects"/>
  </r>
  <r>
    <s v="14000"/>
    <n v="2021"/>
    <n v="2"/>
    <s v="SPJ"/>
    <s v="0001601022"/>
    <d v="2020-08-31T00:00:00"/>
    <d v="2020-09-04T00:00:00"/>
    <n v="85"/>
    <x v="0"/>
    <m/>
    <x v="2"/>
    <s v="99999"/>
    <m/>
    <x v="0"/>
    <m/>
    <x v="0"/>
    <m/>
    <m/>
    <m/>
    <m/>
    <m/>
    <n v="-1.77"/>
    <m/>
    <s v="Cash With The Treasurer Of VA"/>
    <s v="Distribute the August charges for DGS Wireless across the agency's programs/projects"/>
  </r>
  <r>
    <s v="14000"/>
    <n v="2021"/>
    <n v="3"/>
    <s v="AP"/>
    <s v="AP01595635"/>
    <d v="2020-09-01T00:00:00"/>
    <d v="2020-08-29T00:00:00"/>
    <n v="18"/>
    <x v="0"/>
    <m/>
    <x v="2"/>
    <s v="99999"/>
    <m/>
    <x v="0"/>
    <s v="14000"/>
    <x v="0"/>
    <s v="STATE"/>
    <m/>
    <m/>
    <m/>
    <m/>
    <n v="-1749"/>
    <s v="00023250"/>
    <s v="Cash With The Treasurer Of VA"/>
    <s v="AP Payments"/>
  </r>
  <r>
    <s v="14000"/>
    <n v="2021"/>
    <n v="3"/>
    <s v="AP"/>
    <s v="AP01595635"/>
    <d v="2020-09-01T00:00:00"/>
    <d v="2020-08-29T00:00:00"/>
    <n v="33"/>
    <x v="0"/>
    <m/>
    <x v="2"/>
    <s v="99999"/>
    <m/>
    <x v="0"/>
    <s v="14000"/>
    <x v="0"/>
    <s v="STATE"/>
    <m/>
    <m/>
    <m/>
    <m/>
    <n v="-1900"/>
    <s v="00023249"/>
    <s v="Cash With The Treasurer Of VA"/>
    <s v="AP Payments"/>
  </r>
  <r>
    <s v="14000"/>
    <n v="2021"/>
    <n v="3"/>
    <s v="AP"/>
    <s v="AP01595635"/>
    <d v="2020-09-01T00:00:00"/>
    <d v="2020-08-29T00:00:00"/>
    <n v="196"/>
    <x v="0"/>
    <m/>
    <x v="0"/>
    <s v="99999"/>
    <m/>
    <x v="0"/>
    <s v="14000"/>
    <x v="0"/>
    <s v="STATE"/>
    <m/>
    <m/>
    <m/>
    <m/>
    <n v="1749"/>
    <s v="00023250"/>
    <s v="Accounts Payable"/>
    <s v="AP Payments"/>
  </r>
  <r>
    <s v="14000"/>
    <n v="2021"/>
    <n v="3"/>
    <s v="AP"/>
    <s v="AP01595635"/>
    <d v="2020-09-01T00:00:00"/>
    <d v="2020-08-29T00:00:00"/>
    <n v="299"/>
    <x v="0"/>
    <m/>
    <x v="0"/>
    <s v="99999"/>
    <m/>
    <x v="0"/>
    <s v="14000"/>
    <x v="0"/>
    <s v="STATE"/>
    <m/>
    <m/>
    <m/>
    <m/>
    <n v="1900"/>
    <s v="00023249"/>
    <s v="Accounts Payable"/>
    <s v="AP Payments"/>
  </r>
  <r>
    <s v="14000"/>
    <n v="2021"/>
    <n v="3"/>
    <s v="AP"/>
    <s v="AP01603745"/>
    <d v="2020-09-09T00:00:00"/>
    <d v="2020-09-09T00:00:00"/>
    <n v="5"/>
    <x v="0"/>
    <m/>
    <x v="0"/>
    <s v="99999"/>
    <m/>
    <x v="0"/>
    <s v="14000"/>
    <x v="0"/>
    <s v="STATE"/>
    <m/>
    <m/>
    <m/>
    <m/>
    <n v="-2500"/>
    <s v="00023552"/>
    <s v="Accounts Payable"/>
    <s v="Accounts Payable"/>
  </r>
  <r>
    <s v="14000"/>
    <n v="2021"/>
    <n v="3"/>
    <s v="AP"/>
    <s v="AP01603745"/>
    <d v="2020-09-09T00:00:00"/>
    <d v="2020-09-09T00:00:00"/>
    <n v="7"/>
    <x v="0"/>
    <s v="390004"/>
    <x v="27"/>
    <s v="10220"/>
    <m/>
    <x v="1"/>
    <s v="14000"/>
    <x v="0"/>
    <s v="STATE"/>
    <m/>
    <m/>
    <m/>
    <m/>
    <n v="2500"/>
    <s v="00023552"/>
    <s v="EP3221274"/>
    <s v="Accounts Payable"/>
  </r>
  <r>
    <s v="14000"/>
    <n v="2021"/>
    <n v="3"/>
    <s v="AP"/>
    <s v="AP01606731"/>
    <d v="2020-09-15T00:00:00"/>
    <d v="2020-09-15T00:00:00"/>
    <n v="7"/>
    <x v="0"/>
    <m/>
    <x v="0"/>
    <s v="99999"/>
    <m/>
    <x v="0"/>
    <s v="14000"/>
    <x v="0"/>
    <s v="STATE"/>
    <m/>
    <m/>
    <m/>
    <m/>
    <n v="2500"/>
    <s v="00023244"/>
    <s v="Accounts Payable"/>
    <s v="AP Payments"/>
  </r>
  <r>
    <s v="14000"/>
    <n v="2021"/>
    <n v="3"/>
    <s v="AP"/>
    <s v="AP01606731"/>
    <d v="2020-09-15T00:00:00"/>
    <d v="2020-09-15T00:00:00"/>
    <n v="8"/>
    <x v="0"/>
    <m/>
    <x v="2"/>
    <s v="99999"/>
    <m/>
    <x v="0"/>
    <s v="14000"/>
    <x v="0"/>
    <s v="STATE"/>
    <m/>
    <m/>
    <m/>
    <m/>
    <n v="-2500"/>
    <s v="00023244"/>
    <s v="Cash With The Treasurer Of VA"/>
    <s v="AP Payments"/>
  </r>
  <r>
    <s v="14000"/>
    <n v="2021"/>
    <n v="3"/>
    <s v="AP"/>
    <s v="AP01610298"/>
    <d v="2020-09-18T00:00:00"/>
    <d v="2020-09-18T00:00:00"/>
    <n v="52"/>
    <x v="0"/>
    <m/>
    <x v="0"/>
    <s v="99999"/>
    <m/>
    <x v="0"/>
    <s v="14000"/>
    <x v="0"/>
    <s v="STATE"/>
    <m/>
    <m/>
    <m/>
    <m/>
    <n v="-1895"/>
    <s v="00023621"/>
    <s v="Accounts Payable"/>
    <s v="Accounts Payable"/>
  </r>
  <r>
    <s v="14000"/>
    <n v="2021"/>
    <n v="3"/>
    <s v="AP"/>
    <s v="AP01610298"/>
    <d v="2020-09-18T00:00:00"/>
    <d v="2020-09-18T00:00:00"/>
    <n v="119"/>
    <x v="0"/>
    <s v="390002"/>
    <x v="3"/>
    <s v="90000"/>
    <m/>
    <x v="0"/>
    <s v="14000"/>
    <x v="0"/>
    <s v="STATE"/>
    <s v="071"/>
    <m/>
    <m/>
    <m/>
    <n v="1895"/>
    <s v="00023621"/>
    <s v="20-T1141LO17 LOCAL LE BLOCK GR"/>
    <s v="Accounts Payable"/>
  </r>
  <r>
    <s v="14000"/>
    <n v="2021"/>
    <n v="3"/>
    <s v="AP"/>
    <s v="AP01610644"/>
    <d v="2020-09-18T00:00:00"/>
    <d v="2020-09-18T00:00:00"/>
    <n v="25"/>
    <x v="0"/>
    <m/>
    <x v="2"/>
    <s v="99999"/>
    <m/>
    <x v="0"/>
    <s v="14000"/>
    <x v="0"/>
    <s v="STATE"/>
    <m/>
    <m/>
    <m/>
    <m/>
    <n v="-1895"/>
    <s v="00023621"/>
    <s v="Cash With The Treasurer Of VA"/>
    <s v="AP Payments"/>
  </r>
  <r>
    <s v="14000"/>
    <n v="2021"/>
    <n v="3"/>
    <s v="AP"/>
    <s v="AP01610644"/>
    <d v="2020-09-18T00:00:00"/>
    <d v="2020-09-18T00:00:00"/>
    <n v="57"/>
    <x v="0"/>
    <m/>
    <x v="0"/>
    <s v="99999"/>
    <m/>
    <x v="0"/>
    <s v="14000"/>
    <x v="0"/>
    <s v="STATE"/>
    <m/>
    <m/>
    <m/>
    <m/>
    <n v="1895"/>
    <s v="00023621"/>
    <s v="Accounts Payable"/>
    <s v="AP Payments"/>
  </r>
  <r>
    <s v="14000"/>
    <n v="2021"/>
    <n v="3"/>
    <s v="AP"/>
    <s v="AP01611656"/>
    <d v="2020-09-21T00:00:00"/>
    <d v="2020-09-21T00:00:00"/>
    <n v="1"/>
    <x v="0"/>
    <m/>
    <x v="2"/>
    <s v="99999"/>
    <m/>
    <x v="0"/>
    <s v="14000"/>
    <x v="0"/>
    <s v="STATE"/>
    <m/>
    <m/>
    <m/>
    <m/>
    <n v="-7500"/>
    <s v="00023269"/>
    <s v="Cash With The Treasurer Of VA"/>
    <s v="AP Payments"/>
  </r>
  <r>
    <s v="14000"/>
    <n v="2021"/>
    <n v="3"/>
    <s v="AP"/>
    <s v="AP01611656"/>
    <d v="2020-09-21T00:00:00"/>
    <d v="2020-09-21T00:00:00"/>
    <n v="24"/>
    <x v="0"/>
    <m/>
    <x v="0"/>
    <s v="99999"/>
    <m/>
    <x v="0"/>
    <s v="14000"/>
    <x v="0"/>
    <s v="STATE"/>
    <m/>
    <m/>
    <m/>
    <m/>
    <n v="7500"/>
    <s v="00023269"/>
    <s v="Accounts Payable"/>
    <s v="AP Payments"/>
  </r>
  <r>
    <s v="14000"/>
    <n v="2021"/>
    <n v="3"/>
    <s v="SPJ"/>
    <s v="0001618490"/>
    <d v="2020-09-30T00:00:00"/>
    <d v="2020-10-01T00:00:00"/>
    <n v="224"/>
    <x v="0"/>
    <s v="390004"/>
    <x v="6"/>
    <s v="10410"/>
    <m/>
    <x v="1"/>
    <s v="14000"/>
    <x v="0"/>
    <s v="STATE"/>
    <m/>
    <m/>
    <m/>
    <m/>
    <n v="3336.33"/>
    <m/>
    <s v="Distribute Sept 10 Pay-DR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25"/>
    <x v="0"/>
    <s v="390004"/>
    <x v="7"/>
    <s v="10410"/>
    <m/>
    <x v="1"/>
    <s v="14000"/>
    <x v="0"/>
    <s v="STATE"/>
    <m/>
    <m/>
    <m/>
    <m/>
    <n v="37.369999999999997"/>
    <m/>
    <s v="Distribute Sept 10 Pay-DR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26"/>
    <x v="0"/>
    <s v="390004"/>
    <x v="8"/>
    <s v="10410"/>
    <m/>
    <x v="1"/>
    <s v="14000"/>
    <x v="0"/>
    <s v="STATE"/>
    <m/>
    <m/>
    <m/>
    <m/>
    <n v="482.43"/>
    <m/>
    <s v="Distribute Sept 10 Pay-DR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27"/>
    <x v="0"/>
    <s v="390004"/>
    <x v="9"/>
    <s v="10410"/>
    <m/>
    <x v="1"/>
    <s v="14000"/>
    <x v="0"/>
    <s v="STATE"/>
    <m/>
    <m/>
    <m/>
    <m/>
    <n v="256.11"/>
    <m/>
    <s v="Distribute Sept 10 Pay-DR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28"/>
    <x v="0"/>
    <s v="390004"/>
    <x v="10"/>
    <s v="10410"/>
    <m/>
    <x v="1"/>
    <s v="14000"/>
    <x v="0"/>
    <s v="STATE"/>
    <m/>
    <m/>
    <m/>
    <m/>
    <n v="44.71"/>
    <m/>
    <s v="Distribute Sept 10 Pay-DR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29"/>
    <x v="0"/>
    <s v="390004"/>
    <x v="11"/>
    <s v="10410"/>
    <m/>
    <x v="1"/>
    <s v="14000"/>
    <x v="0"/>
    <s v="STATE"/>
    <m/>
    <m/>
    <m/>
    <m/>
    <n v="343.5"/>
    <m/>
    <s v="Distribute Sept 10 Pay-DR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30"/>
    <x v="0"/>
    <s v="390004"/>
    <x v="12"/>
    <s v="10410"/>
    <m/>
    <x v="1"/>
    <s v="14000"/>
    <x v="0"/>
    <s v="STATE"/>
    <m/>
    <m/>
    <m/>
    <m/>
    <n v="20.350000000000001"/>
    <m/>
    <s v="Distribute Sept 10 Pay-DR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231"/>
    <x v="0"/>
    <s v="390004"/>
    <x v="13"/>
    <s v="10410"/>
    <m/>
    <x v="1"/>
    <s v="14000"/>
    <x v="0"/>
    <s v="STATE"/>
    <m/>
    <m/>
    <m/>
    <m/>
    <n v="20"/>
    <m/>
    <s v="Distribute Sept 10 Pay-DR"/>
    <s v="Distribute salary payrolls posted to Cardinal on September 10 2020 (8/25 through 9/9 workdays) based on timesheets for federal grants."/>
  </r>
  <r>
    <s v="14000"/>
    <n v="2021"/>
    <n v="3"/>
    <s v="SPJ"/>
    <s v="0001618490"/>
    <d v="2020-09-30T00:00:00"/>
    <d v="2020-10-01T00:00:00"/>
    <n v="571"/>
    <x v="0"/>
    <m/>
    <x v="2"/>
    <s v="99999"/>
    <m/>
    <x v="0"/>
    <m/>
    <x v="0"/>
    <m/>
    <m/>
    <m/>
    <m/>
    <m/>
    <n v="-4540.8"/>
    <m/>
    <s v="Cash With The Treasurer Of VA"/>
    <s v="Distribute salary payrolls posted to Cardinal on September 10 2020 (8/25 through 9/9 workdays) based on timesheets for federal grants."/>
  </r>
  <r>
    <s v="14000"/>
    <n v="2021"/>
    <n v="3"/>
    <s v="ONL"/>
    <s v="0001624894"/>
    <d v="2020-09-30T00:00:00"/>
    <d v="2020-10-08T00:00:00"/>
    <n v="47"/>
    <x v="0"/>
    <s v="390004"/>
    <x v="28"/>
    <s v="10410"/>
    <m/>
    <x v="0"/>
    <s v="14000"/>
    <x v="0"/>
    <s v="STATE"/>
    <m/>
    <m/>
    <m/>
    <m/>
    <n v="-17.28"/>
    <s v="COVID EXP"/>
    <s v="Reverse JE 0001601021"/>
    <s v="Reverse JE 0001601021 which distributed the August costs for COVID photographic equipment across the agency's programs/projects. Those costs should have remained in the COVID Project 0000116830"/>
  </r>
  <r>
    <s v="14000"/>
    <n v="2021"/>
    <n v="3"/>
    <s v="ONL"/>
    <s v="0001624894"/>
    <d v="2020-09-30T00:00:00"/>
    <d v="2020-10-08T00:00:00"/>
    <n v="85"/>
    <x v="0"/>
    <m/>
    <x v="2"/>
    <s v="99999"/>
    <m/>
    <x v="0"/>
    <m/>
    <x v="0"/>
    <m/>
    <m/>
    <m/>
    <m/>
    <m/>
    <n v="17.28"/>
    <m/>
    <s v="Cash With The Treasurer Of VA"/>
    <s v="Reverse JE 0001601021 which distributed the August costs for COVID photographic equipment across the agency's programs/projects. Those costs should have remained in the COVID Project 0000116830"/>
  </r>
  <r>
    <s v="14000"/>
    <n v="2021"/>
    <n v="3"/>
    <s v="SPJ"/>
    <s v="0001624895"/>
    <d v="2020-09-30T00:00:00"/>
    <d v="2020-10-07T00:00:00"/>
    <n v="216"/>
    <x v="0"/>
    <s v="390004"/>
    <x v="6"/>
    <s v="10410"/>
    <m/>
    <x v="1"/>
    <s v="14000"/>
    <x v="0"/>
    <s v="STATE"/>
    <m/>
    <m/>
    <m/>
    <m/>
    <n v="3336.33"/>
    <m/>
    <s v="Distribute Sept 24 Pay-DR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17"/>
    <x v="0"/>
    <s v="390004"/>
    <x v="7"/>
    <s v="10410"/>
    <m/>
    <x v="1"/>
    <s v="14000"/>
    <x v="0"/>
    <s v="STATE"/>
    <m/>
    <m/>
    <m/>
    <m/>
    <n v="37.369999999999997"/>
    <m/>
    <s v="Distribute Sept 24 Pay-DR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18"/>
    <x v="0"/>
    <s v="390004"/>
    <x v="8"/>
    <s v="10410"/>
    <m/>
    <x v="1"/>
    <s v="14000"/>
    <x v="0"/>
    <s v="STATE"/>
    <m/>
    <m/>
    <m/>
    <m/>
    <n v="482.43"/>
    <m/>
    <s v="Distribute Sept 24 Pay-DR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19"/>
    <x v="0"/>
    <s v="390004"/>
    <x v="9"/>
    <s v="10410"/>
    <m/>
    <x v="1"/>
    <s v="14000"/>
    <x v="0"/>
    <s v="STATE"/>
    <m/>
    <m/>
    <m/>
    <m/>
    <n v="250.44"/>
    <m/>
    <s v="Distribute Sept 24 Pay-DR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20"/>
    <x v="0"/>
    <s v="390004"/>
    <x v="10"/>
    <s v="10410"/>
    <m/>
    <x v="1"/>
    <s v="14000"/>
    <x v="0"/>
    <s v="STATE"/>
    <m/>
    <m/>
    <m/>
    <m/>
    <n v="44.71"/>
    <m/>
    <s v="Distribute Sept 24 Pay-DR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21"/>
    <x v="0"/>
    <s v="390004"/>
    <x v="11"/>
    <s v="10410"/>
    <m/>
    <x v="1"/>
    <s v="14000"/>
    <x v="0"/>
    <s v="STATE"/>
    <m/>
    <m/>
    <m/>
    <m/>
    <n v="343.5"/>
    <m/>
    <s v="Distribute Sept 24 Pay-DR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22"/>
    <x v="0"/>
    <s v="390004"/>
    <x v="12"/>
    <s v="10410"/>
    <m/>
    <x v="1"/>
    <s v="14000"/>
    <x v="0"/>
    <s v="STATE"/>
    <m/>
    <m/>
    <m/>
    <m/>
    <n v="20.350000000000001"/>
    <m/>
    <s v="Distribute Sept 24 Pay-DR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223"/>
    <x v="0"/>
    <s v="390004"/>
    <x v="13"/>
    <s v="10410"/>
    <m/>
    <x v="1"/>
    <s v="14000"/>
    <x v="0"/>
    <s v="STATE"/>
    <m/>
    <m/>
    <m/>
    <m/>
    <n v="20"/>
    <m/>
    <s v="Distribute Sept 24 Pay-DR"/>
    <s v="Distribute salary payrolls posted to Cardinal on September 24 2020 (9/10 through 9/24 workdays) based on timesheets for federal grants."/>
  </r>
  <r>
    <s v="14000"/>
    <n v="2021"/>
    <n v="3"/>
    <s v="SPJ"/>
    <s v="0001624895"/>
    <d v="2020-09-30T00:00:00"/>
    <d v="2020-10-07T00:00:00"/>
    <n v="524"/>
    <x v="0"/>
    <m/>
    <x v="2"/>
    <s v="99999"/>
    <m/>
    <x v="0"/>
    <m/>
    <x v="0"/>
    <m/>
    <m/>
    <m/>
    <m/>
    <m/>
    <n v="-4535.13"/>
    <m/>
    <s v="Cash With The Treasurer Of VA"/>
    <s v="Distribute salary payrolls posted to Cardinal on September 24 2020 (9/10 through 9/24 workdays) based on timesheets for federal grants."/>
  </r>
  <r>
    <s v="14000"/>
    <n v="2021"/>
    <n v="3"/>
    <s v="ONL"/>
    <s v="0001624898"/>
    <d v="2020-09-30T00:00:00"/>
    <d v="2020-10-08T00:00:00"/>
    <n v="47"/>
    <x v="0"/>
    <s v="390004"/>
    <x v="22"/>
    <s v="10410"/>
    <m/>
    <x v="0"/>
    <s v="14000"/>
    <x v="0"/>
    <s v="STATE"/>
    <m/>
    <m/>
    <m/>
    <m/>
    <n v="-2.46"/>
    <s v="COVID EXP"/>
    <s v="Reverse JE 0001601020"/>
    <s v="Reverse JE 00016601020 which distributed the August costs for COVID supplies across the agencies programs/projects.  These COVID costs needed to stay in project 0000116830."/>
  </r>
  <r>
    <s v="14000"/>
    <n v="2021"/>
    <n v="3"/>
    <s v="ONL"/>
    <s v="0001624898"/>
    <d v="2020-09-30T00:00:00"/>
    <d v="2020-10-08T00:00:00"/>
    <n v="85"/>
    <x v="0"/>
    <m/>
    <x v="2"/>
    <s v="99999"/>
    <m/>
    <x v="0"/>
    <m/>
    <x v="0"/>
    <m/>
    <m/>
    <m/>
    <m/>
    <m/>
    <n v="2.46"/>
    <m/>
    <s v="Cash With The Treasurer Of VA"/>
    <s v="Reverse JE 00016601020 which distributed the August costs for COVID supplies across the agencies programs/projects.  These COVID costs needed to stay in project 0000116830."/>
  </r>
  <r>
    <s v="14000"/>
    <n v="2021"/>
    <n v="3"/>
    <s v="SPJ"/>
    <s v="0001625047"/>
    <d v="2020-09-30T00:00:00"/>
    <d v="2020-10-07T00:00:00"/>
    <n v="46"/>
    <x v="0"/>
    <s v="390004"/>
    <x v="21"/>
    <s v="10410"/>
    <m/>
    <x v="0"/>
    <s v="14000"/>
    <x v="0"/>
    <s v="STATE"/>
    <m/>
    <m/>
    <m/>
    <m/>
    <n v="1.73"/>
    <m/>
    <s v="Prorate Wireless chrgs Sept20"/>
    <s v="Distribute Sept 2020 agency eVA costs, DGS Wireless costs, Office supply costs across the agency programs/projects."/>
  </r>
  <r>
    <s v="14000"/>
    <n v="2021"/>
    <n v="3"/>
    <s v="SPJ"/>
    <s v="0001625047"/>
    <d v="2020-09-30T00:00:00"/>
    <d v="2020-10-07T00:00:00"/>
    <n v="114"/>
    <x v="0"/>
    <s v="390004"/>
    <x v="22"/>
    <s v="10410"/>
    <m/>
    <x v="0"/>
    <s v="14000"/>
    <x v="0"/>
    <s v="STATE"/>
    <m/>
    <m/>
    <m/>
    <m/>
    <n v="4.12"/>
    <m/>
    <s v="Prorate Supply charges Sept20"/>
    <s v="Distribute Sept 2020 agency eVA costs, DGS Wireless costs, Office supply costs across the agency programs/projects."/>
  </r>
  <r>
    <s v="14000"/>
    <n v="2021"/>
    <n v="3"/>
    <s v="SPJ"/>
    <s v="0001625047"/>
    <d v="2020-09-30T00:00:00"/>
    <d v="2020-10-07T00:00:00"/>
    <n v="182"/>
    <x v="0"/>
    <s v="390004"/>
    <x v="5"/>
    <s v="10410"/>
    <m/>
    <x v="0"/>
    <s v="14000"/>
    <x v="0"/>
    <s v="STATE"/>
    <m/>
    <m/>
    <m/>
    <m/>
    <n v="7.12"/>
    <m/>
    <s v="Prorate eVA charges Sept 2020"/>
    <s v="Distribute Sept 2020 agency eVA costs, DGS Wireless costs, Office supply costs across the agency programs/projects."/>
  </r>
  <r>
    <s v="14000"/>
    <n v="2021"/>
    <n v="3"/>
    <s v="SPJ"/>
    <s v="0001625047"/>
    <d v="2020-09-30T00:00:00"/>
    <d v="2020-10-07T00:00:00"/>
    <n v="225"/>
    <x v="0"/>
    <m/>
    <x v="2"/>
    <s v="99999"/>
    <m/>
    <x v="0"/>
    <m/>
    <x v="0"/>
    <m/>
    <m/>
    <m/>
    <m/>
    <m/>
    <n v="-12.97"/>
    <m/>
    <s v="Cash With The Treasurer Of VA"/>
    <s v="Distribute Sept 2020 agency eVA costs, DGS Wireless costs, Office supply costs across the agency programs/projects."/>
  </r>
  <r>
    <s v="14000"/>
    <n v="2020"/>
    <n v="7"/>
    <s v="AP"/>
    <s v="AP01423028"/>
    <d v="2020-01-22T00:00:00"/>
    <d v="2020-01-22T00:00:00"/>
    <n v="1"/>
    <x v="0"/>
    <m/>
    <x v="0"/>
    <s v="99999"/>
    <m/>
    <x v="0"/>
    <s v="14000"/>
    <x v="1"/>
    <s v="STATE"/>
    <m/>
    <m/>
    <m/>
    <m/>
    <n v="-393.96"/>
    <s v="00020641"/>
    <s v="Accounts Payable"/>
    <s v="Accounts Payable"/>
  </r>
  <r>
    <s v="14000"/>
    <n v="2020"/>
    <n v="7"/>
    <s v="AP"/>
    <s v="AP01423028"/>
    <d v="2020-01-22T00:00:00"/>
    <d v="2020-01-22T00:00:00"/>
    <n v="4"/>
    <x v="0"/>
    <s v="390002"/>
    <x v="3"/>
    <s v="90000"/>
    <m/>
    <x v="0"/>
    <s v="14000"/>
    <x v="1"/>
    <s v="STATE"/>
    <s v="053"/>
    <m/>
    <m/>
    <m/>
    <n v="393.96"/>
    <s v="00020641"/>
    <s v="20-T1136LO17 - LOLE"/>
    <s v="Accounts Payable"/>
  </r>
  <r>
    <s v="14000"/>
    <n v="2020"/>
    <n v="7"/>
    <s v="AP"/>
    <s v="AP01423427"/>
    <d v="2020-01-23T00:00:00"/>
    <d v="2020-01-23T00:00:00"/>
    <n v="4"/>
    <x v="0"/>
    <m/>
    <x v="2"/>
    <s v="99999"/>
    <m/>
    <x v="0"/>
    <s v="14000"/>
    <x v="1"/>
    <s v="STATE"/>
    <m/>
    <m/>
    <m/>
    <m/>
    <n v="-393.96"/>
    <s v="00020641"/>
    <s v="Cash With The Treasurer Of VA"/>
    <s v="AP Payments"/>
  </r>
  <r>
    <s v="14000"/>
    <n v="2020"/>
    <n v="7"/>
    <s v="AP"/>
    <s v="AP01423427"/>
    <d v="2020-01-23T00:00:00"/>
    <d v="2020-01-23T00:00:00"/>
    <n v="9"/>
    <x v="0"/>
    <m/>
    <x v="0"/>
    <s v="99999"/>
    <m/>
    <x v="0"/>
    <s v="14000"/>
    <x v="1"/>
    <s v="STATE"/>
    <m/>
    <m/>
    <m/>
    <m/>
    <n v="393.96"/>
    <s v="00020641"/>
    <s v="Accounts Payable"/>
    <s v="AP Payments"/>
  </r>
  <r>
    <s v="14000"/>
    <n v="2020"/>
    <n v="7"/>
    <s v="AP"/>
    <s v="AP01425397"/>
    <d v="2020-01-24T00:00:00"/>
    <d v="2020-01-24T00:00:00"/>
    <n v="29"/>
    <x v="0"/>
    <m/>
    <x v="0"/>
    <s v="99999"/>
    <m/>
    <x v="0"/>
    <s v="14000"/>
    <x v="1"/>
    <s v="STATE"/>
    <m/>
    <m/>
    <m/>
    <m/>
    <n v="-3602"/>
    <s v="00020793"/>
    <s v="Accounts Payable"/>
    <s v="Accounts Payable"/>
  </r>
  <r>
    <s v="14000"/>
    <n v="2020"/>
    <n v="7"/>
    <s v="AP"/>
    <s v="AP01425397"/>
    <d v="2020-01-24T00:00:00"/>
    <d v="2020-01-24T00:00:00"/>
    <n v="89"/>
    <x v="0"/>
    <s v="390002"/>
    <x v="3"/>
    <s v="90000"/>
    <m/>
    <x v="0"/>
    <s v="14000"/>
    <x v="1"/>
    <s v="STATE"/>
    <s v="570"/>
    <m/>
    <m/>
    <m/>
    <n v="3602"/>
    <s v="00020793"/>
    <s v="20-T1110LO17 - LOLE"/>
    <s v="Accounts Payable"/>
  </r>
  <r>
    <s v="14000"/>
    <n v="2020"/>
    <n v="7"/>
    <s v="AP"/>
    <s v="AP01425763"/>
    <d v="2020-01-24T00:00:00"/>
    <d v="2020-01-24T00:00:00"/>
    <n v="13"/>
    <x v="0"/>
    <m/>
    <x v="2"/>
    <s v="99999"/>
    <m/>
    <x v="0"/>
    <s v="14000"/>
    <x v="1"/>
    <s v="STATE"/>
    <m/>
    <m/>
    <m/>
    <m/>
    <n v="-3602"/>
    <s v="00020793"/>
    <s v="Cash With The Treasurer Of VA"/>
    <s v="AP Payments"/>
  </r>
  <r>
    <s v="14000"/>
    <n v="2020"/>
    <n v="7"/>
    <s v="AP"/>
    <s v="AP01425763"/>
    <d v="2020-01-24T00:00:00"/>
    <d v="2020-01-24T00:00:00"/>
    <n v="67"/>
    <x v="0"/>
    <m/>
    <x v="0"/>
    <s v="99999"/>
    <m/>
    <x v="0"/>
    <s v="14000"/>
    <x v="1"/>
    <s v="STATE"/>
    <m/>
    <m/>
    <m/>
    <m/>
    <n v="3602"/>
    <s v="00020793"/>
    <s v="Accounts Payable"/>
    <s v="AP Payments"/>
  </r>
  <r>
    <s v="14000"/>
    <n v="2020"/>
    <n v="8"/>
    <s v="AP"/>
    <s v="AP01438601"/>
    <d v="2020-02-07T00:00:00"/>
    <d v="2020-02-07T00:00:00"/>
    <n v="13"/>
    <x v="0"/>
    <m/>
    <x v="0"/>
    <s v="99999"/>
    <m/>
    <x v="0"/>
    <s v="14000"/>
    <x v="1"/>
    <s v="STATE"/>
    <m/>
    <m/>
    <m/>
    <m/>
    <n v="-1300"/>
    <s v="00020887"/>
    <s v="Accounts Payable"/>
    <s v="Accounts Payable"/>
  </r>
  <r>
    <s v="14000"/>
    <n v="2020"/>
    <n v="8"/>
    <s v="AP"/>
    <s v="AP01438601"/>
    <d v="2020-02-07T00:00:00"/>
    <d v="2020-02-07T00:00:00"/>
    <n v="20"/>
    <x v="0"/>
    <m/>
    <x v="0"/>
    <s v="99999"/>
    <m/>
    <x v="0"/>
    <s v="14000"/>
    <x v="1"/>
    <s v="STATE"/>
    <m/>
    <m/>
    <m/>
    <m/>
    <n v="-6733"/>
    <s v="00020885"/>
    <s v="Accounts Payable"/>
    <s v="Accounts Payable"/>
  </r>
  <r>
    <s v="14000"/>
    <n v="2020"/>
    <n v="8"/>
    <s v="AP"/>
    <s v="AP01438601"/>
    <d v="2020-02-07T00:00:00"/>
    <d v="2020-02-07T00:00:00"/>
    <n v="37"/>
    <x v="0"/>
    <s v="390002"/>
    <x v="3"/>
    <s v="90000"/>
    <m/>
    <x v="0"/>
    <s v="14000"/>
    <x v="1"/>
    <s v="STATE"/>
    <s v="492"/>
    <m/>
    <m/>
    <m/>
    <n v="6733"/>
    <s v="00020885"/>
    <s v="20-T1089LO17 LOCAL LE BLOCK GR"/>
    <s v="Accounts Payable"/>
  </r>
  <r>
    <s v="14000"/>
    <n v="2020"/>
    <n v="8"/>
    <s v="AP"/>
    <s v="AP01438601"/>
    <d v="2020-02-07T00:00:00"/>
    <d v="2020-02-07T00:00:00"/>
    <n v="38"/>
    <x v="0"/>
    <s v="390002"/>
    <x v="3"/>
    <s v="90000"/>
    <m/>
    <x v="0"/>
    <s v="14000"/>
    <x v="1"/>
    <s v="STATE"/>
    <s v="099"/>
    <m/>
    <m/>
    <m/>
    <n v="1300"/>
    <s v="00020887"/>
    <s v="20-T1151LO17 LOCAL LE BLOCK"/>
    <s v="Accounts Payable"/>
  </r>
  <r>
    <s v="14000"/>
    <n v="2020"/>
    <n v="8"/>
    <s v="AP"/>
    <s v="AP01438940"/>
    <d v="2020-02-07T00:00:00"/>
    <d v="2020-02-08T00:00:00"/>
    <n v="11"/>
    <x v="0"/>
    <m/>
    <x v="2"/>
    <s v="99999"/>
    <m/>
    <x v="0"/>
    <s v="14000"/>
    <x v="1"/>
    <s v="STATE"/>
    <m/>
    <m/>
    <m/>
    <m/>
    <n v="-6733"/>
    <s v="00020885"/>
    <s v="Cash With The Treasurer Of VA"/>
    <s v="AP Payments"/>
  </r>
  <r>
    <s v="14000"/>
    <n v="2020"/>
    <n v="8"/>
    <s v="AP"/>
    <s v="AP01438940"/>
    <d v="2020-02-07T00:00:00"/>
    <d v="2020-02-08T00:00:00"/>
    <n v="12"/>
    <x v="0"/>
    <m/>
    <x v="2"/>
    <s v="99999"/>
    <m/>
    <x v="0"/>
    <s v="14000"/>
    <x v="1"/>
    <s v="STATE"/>
    <m/>
    <m/>
    <m/>
    <m/>
    <n v="-1300"/>
    <s v="00020887"/>
    <s v="Cash With The Treasurer Of VA"/>
    <s v="AP Payments"/>
  </r>
  <r>
    <s v="14000"/>
    <n v="2020"/>
    <n v="8"/>
    <s v="AP"/>
    <s v="AP01438940"/>
    <d v="2020-02-07T00:00:00"/>
    <d v="2020-02-08T00:00:00"/>
    <n v="40"/>
    <x v="0"/>
    <m/>
    <x v="0"/>
    <s v="99999"/>
    <m/>
    <x v="0"/>
    <s v="14000"/>
    <x v="1"/>
    <s v="STATE"/>
    <m/>
    <m/>
    <m/>
    <m/>
    <n v="6733"/>
    <s v="00020885"/>
    <s v="Accounts Payable"/>
    <s v="AP Payments"/>
  </r>
  <r>
    <s v="14000"/>
    <n v="2020"/>
    <n v="8"/>
    <s v="AP"/>
    <s v="AP01438940"/>
    <d v="2020-02-07T00:00:00"/>
    <d v="2020-02-08T00:00:00"/>
    <n v="41"/>
    <x v="0"/>
    <m/>
    <x v="0"/>
    <s v="99999"/>
    <m/>
    <x v="0"/>
    <s v="14000"/>
    <x v="1"/>
    <s v="STATE"/>
    <m/>
    <m/>
    <m/>
    <m/>
    <n v="1300"/>
    <s v="00020887"/>
    <s v="Accounts Payable"/>
    <s v="AP Payments"/>
  </r>
  <r>
    <s v="14000"/>
    <n v="2020"/>
    <n v="8"/>
    <s v="AP"/>
    <s v="AP01439661"/>
    <d v="2020-02-10T00:00:00"/>
    <d v="2020-02-10T00:00:00"/>
    <n v="5"/>
    <x v="0"/>
    <m/>
    <x v="0"/>
    <s v="99999"/>
    <m/>
    <x v="0"/>
    <s v="14000"/>
    <x v="1"/>
    <s v="STATE"/>
    <m/>
    <m/>
    <m/>
    <m/>
    <n v="-1071"/>
    <s v="00020908"/>
    <s v="Accounts Payable"/>
    <s v="Accounts Payable"/>
  </r>
  <r>
    <s v="14000"/>
    <n v="2020"/>
    <n v="8"/>
    <s v="AP"/>
    <s v="AP01439661"/>
    <d v="2020-02-10T00:00:00"/>
    <d v="2020-02-10T00:00:00"/>
    <n v="8"/>
    <x v="0"/>
    <m/>
    <x v="0"/>
    <s v="99999"/>
    <m/>
    <x v="0"/>
    <s v="14000"/>
    <x v="1"/>
    <s v="STATE"/>
    <m/>
    <m/>
    <m/>
    <m/>
    <n v="-1900"/>
    <s v="00020911"/>
    <s v="Accounts Payable"/>
    <s v="Accounts Payable"/>
  </r>
  <r>
    <s v="14000"/>
    <n v="2020"/>
    <n v="8"/>
    <s v="AP"/>
    <s v="AP01439661"/>
    <d v="2020-02-10T00:00:00"/>
    <d v="2020-02-10T00:00:00"/>
    <n v="9"/>
    <x v="0"/>
    <m/>
    <x v="0"/>
    <s v="99999"/>
    <m/>
    <x v="0"/>
    <s v="14000"/>
    <x v="1"/>
    <s v="STATE"/>
    <m/>
    <m/>
    <m/>
    <m/>
    <n v="-2469"/>
    <s v="00020912"/>
    <s v="Accounts Payable"/>
    <s v="Accounts Payable"/>
  </r>
  <r>
    <s v="14000"/>
    <n v="2020"/>
    <n v="8"/>
    <s v="AP"/>
    <s v="AP01439661"/>
    <d v="2020-02-10T00:00:00"/>
    <d v="2020-02-10T00:00:00"/>
    <n v="10"/>
    <x v="0"/>
    <m/>
    <x v="0"/>
    <s v="99999"/>
    <m/>
    <x v="0"/>
    <s v="14000"/>
    <x v="1"/>
    <s v="STATE"/>
    <m/>
    <m/>
    <m/>
    <m/>
    <n v="-1749"/>
    <s v="00020913"/>
    <s v="Accounts Payable"/>
    <s v="Accounts Payable"/>
  </r>
  <r>
    <s v="14000"/>
    <n v="2020"/>
    <n v="8"/>
    <s v="AP"/>
    <s v="AP01439661"/>
    <d v="2020-02-10T00:00:00"/>
    <d v="2020-02-10T00:00:00"/>
    <n v="11"/>
    <x v="0"/>
    <m/>
    <x v="0"/>
    <s v="99999"/>
    <m/>
    <x v="0"/>
    <s v="14000"/>
    <x v="1"/>
    <s v="STATE"/>
    <m/>
    <m/>
    <m/>
    <m/>
    <n v="-49.77"/>
    <s v="00020914"/>
    <s v="Accounts Payable"/>
    <s v="Accounts Payable"/>
  </r>
  <r>
    <s v="14000"/>
    <n v="2020"/>
    <n v="8"/>
    <s v="AP"/>
    <s v="AP01439661"/>
    <d v="2020-02-10T00:00:00"/>
    <d v="2020-02-10T00:00:00"/>
    <n v="12"/>
    <x v="0"/>
    <m/>
    <x v="0"/>
    <s v="99999"/>
    <m/>
    <x v="0"/>
    <s v="14000"/>
    <x v="1"/>
    <s v="STATE"/>
    <m/>
    <m/>
    <m/>
    <m/>
    <n v="-1487"/>
    <s v="00020886"/>
    <s v="Accounts Payable"/>
    <s v="Accounts Payable"/>
  </r>
  <r>
    <s v="14000"/>
    <n v="2020"/>
    <n v="8"/>
    <s v="AP"/>
    <s v="AP01439661"/>
    <d v="2020-02-10T00:00:00"/>
    <d v="2020-02-10T00:00:00"/>
    <n v="26"/>
    <x v="0"/>
    <s v="390002"/>
    <x v="3"/>
    <s v="90000"/>
    <m/>
    <x v="0"/>
    <s v="14000"/>
    <x v="1"/>
    <s v="STATE"/>
    <s v="311"/>
    <m/>
    <m/>
    <m/>
    <n v="1071"/>
    <s v="00020908"/>
    <s v="20-J1212LO17 - LOLE"/>
    <s v="Accounts Payable"/>
  </r>
  <r>
    <s v="14000"/>
    <n v="2020"/>
    <n v="8"/>
    <s v="AP"/>
    <s v="AP01439661"/>
    <d v="2020-02-10T00:00:00"/>
    <d v="2020-02-10T00:00:00"/>
    <n v="28"/>
    <x v="0"/>
    <s v="390002"/>
    <x v="3"/>
    <s v="90000"/>
    <m/>
    <x v="0"/>
    <s v="14000"/>
    <x v="1"/>
    <s v="STATE"/>
    <s v="121"/>
    <m/>
    <m/>
    <m/>
    <n v="1900"/>
    <s v="00020911"/>
    <s v="20-P1188LO17 - LOLE"/>
    <s v="Accounts Payable"/>
  </r>
  <r>
    <s v="14000"/>
    <n v="2020"/>
    <n v="8"/>
    <s v="AP"/>
    <s v="AP01439661"/>
    <d v="2020-02-10T00:00:00"/>
    <d v="2020-02-10T00:00:00"/>
    <n v="29"/>
    <x v="0"/>
    <s v="390002"/>
    <x v="3"/>
    <s v="90000"/>
    <m/>
    <x v="0"/>
    <s v="14000"/>
    <x v="1"/>
    <s v="STATE"/>
    <s v="485"/>
    <m/>
    <m/>
    <m/>
    <n v="2469"/>
    <s v="00020912"/>
    <s v="20-P3188LO17 - LOLE"/>
    <s v="Accounts Payable"/>
  </r>
  <r>
    <s v="14000"/>
    <n v="2020"/>
    <n v="8"/>
    <s v="AP"/>
    <s v="AP01439661"/>
    <d v="2020-02-10T00:00:00"/>
    <d v="2020-02-10T00:00:00"/>
    <n v="30"/>
    <x v="0"/>
    <s v="390002"/>
    <x v="3"/>
    <s v="90000"/>
    <m/>
    <x v="0"/>
    <s v="14000"/>
    <x v="1"/>
    <s v="STATE"/>
    <s v="430"/>
    <m/>
    <m/>
    <m/>
    <n v="1749"/>
    <s v="00020913"/>
    <s v="20-T1073LO17 - LOLE"/>
    <s v="Accounts Payable"/>
  </r>
  <r>
    <s v="14000"/>
    <n v="2020"/>
    <n v="8"/>
    <s v="AP"/>
    <s v="AP01439661"/>
    <d v="2020-02-10T00:00:00"/>
    <d v="2020-02-10T00:00:00"/>
    <n v="31"/>
    <x v="0"/>
    <s v="390002"/>
    <x v="3"/>
    <s v="90000"/>
    <m/>
    <x v="0"/>
    <s v="14000"/>
    <x v="1"/>
    <s v="STATE"/>
    <s v="193"/>
    <m/>
    <m/>
    <m/>
    <n v="49.77"/>
    <s v="00020914"/>
    <s v="20-T1181LO17 - LOLE"/>
    <s v="Accounts Payable"/>
  </r>
  <r>
    <s v="14000"/>
    <n v="2020"/>
    <n v="8"/>
    <s v="AP"/>
    <s v="AP01439661"/>
    <d v="2020-02-10T00:00:00"/>
    <d v="2020-02-10T00:00:00"/>
    <n v="32"/>
    <x v="0"/>
    <s v="390002"/>
    <x v="3"/>
    <s v="90000"/>
    <m/>
    <x v="0"/>
    <s v="14000"/>
    <x v="1"/>
    <s v="STATE"/>
    <s v="025"/>
    <m/>
    <m/>
    <m/>
    <n v="1487"/>
    <s v="00020886"/>
    <s v="20-T1126LO17 LOCAL LE BLOCK"/>
    <s v="Accounts Payable"/>
  </r>
  <r>
    <s v="14000"/>
    <n v="2020"/>
    <n v="8"/>
    <s v="AP"/>
    <s v="AP01440198"/>
    <d v="2020-02-11T00:00:00"/>
    <d v="2020-02-11T00:00:00"/>
    <n v="2"/>
    <x v="0"/>
    <m/>
    <x v="2"/>
    <s v="99999"/>
    <m/>
    <x v="0"/>
    <s v="14000"/>
    <x v="1"/>
    <s v="STATE"/>
    <m/>
    <m/>
    <m/>
    <m/>
    <n v="-1487"/>
    <s v="00020886"/>
    <s v="Cash With The Treasurer Of VA"/>
    <s v="AP Payments"/>
  </r>
  <r>
    <s v="14000"/>
    <n v="2020"/>
    <n v="8"/>
    <s v="AP"/>
    <s v="AP01440198"/>
    <d v="2020-02-11T00:00:00"/>
    <d v="2020-02-11T00:00:00"/>
    <n v="12"/>
    <x v="0"/>
    <m/>
    <x v="2"/>
    <s v="99999"/>
    <m/>
    <x v="0"/>
    <s v="14000"/>
    <x v="1"/>
    <s v="STATE"/>
    <m/>
    <m/>
    <m/>
    <m/>
    <n v="-1071"/>
    <s v="00020908"/>
    <s v="Cash With The Treasurer Of VA"/>
    <s v="AP Payments"/>
  </r>
  <r>
    <s v="14000"/>
    <n v="2020"/>
    <n v="8"/>
    <s v="AP"/>
    <s v="AP01440198"/>
    <d v="2020-02-11T00:00:00"/>
    <d v="2020-02-11T00:00:00"/>
    <n v="15"/>
    <x v="0"/>
    <m/>
    <x v="2"/>
    <s v="99999"/>
    <m/>
    <x v="0"/>
    <s v="14000"/>
    <x v="1"/>
    <s v="STATE"/>
    <m/>
    <m/>
    <m/>
    <m/>
    <n v="-1900"/>
    <s v="00020911"/>
    <s v="Cash With The Treasurer Of VA"/>
    <s v="AP Payments"/>
  </r>
  <r>
    <s v="14000"/>
    <n v="2020"/>
    <n v="8"/>
    <s v="AP"/>
    <s v="AP01440198"/>
    <d v="2020-02-11T00:00:00"/>
    <d v="2020-02-11T00:00:00"/>
    <n v="16"/>
    <x v="0"/>
    <m/>
    <x v="2"/>
    <s v="99999"/>
    <m/>
    <x v="0"/>
    <s v="14000"/>
    <x v="1"/>
    <s v="STATE"/>
    <m/>
    <m/>
    <m/>
    <m/>
    <n v="-2469"/>
    <s v="00020912"/>
    <s v="Cash With The Treasurer Of VA"/>
    <s v="AP Payments"/>
  </r>
  <r>
    <s v="14000"/>
    <n v="2020"/>
    <n v="8"/>
    <s v="AP"/>
    <s v="AP01440198"/>
    <d v="2020-02-11T00:00:00"/>
    <d v="2020-02-11T00:00:00"/>
    <n v="17"/>
    <x v="0"/>
    <m/>
    <x v="2"/>
    <s v="99999"/>
    <m/>
    <x v="0"/>
    <s v="14000"/>
    <x v="1"/>
    <s v="STATE"/>
    <m/>
    <m/>
    <m/>
    <m/>
    <n v="-1749"/>
    <s v="00020913"/>
    <s v="Cash With The Treasurer Of VA"/>
    <s v="AP Payments"/>
  </r>
  <r>
    <s v="14000"/>
    <n v="2020"/>
    <n v="8"/>
    <s v="AP"/>
    <s v="AP01440198"/>
    <d v="2020-02-11T00:00:00"/>
    <d v="2020-02-11T00:00:00"/>
    <n v="18"/>
    <x v="0"/>
    <m/>
    <x v="2"/>
    <s v="99999"/>
    <m/>
    <x v="0"/>
    <s v="14000"/>
    <x v="1"/>
    <s v="STATE"/>
    <m/>
    <m/>
    <m/>
    <m/>
    <n v="-49.77"/>
    <s v="00020914"/>
    <s v="Cash With The Treasurer Of VA"/>
    <s v="AP Payments"/>
  </r>
  <r>
    <s v="14000"/>
    <n v="2020"/>
    <n v="8"/>
    <s v="AP"/>
    <s v="AP01440198"/>
    <d v="2020-02-11T00:00:00"/>
    <d v="2020-02-11T00:00:00"/>
    <n v="25"/>
    <x v="0"/>
    <m/>
    <x v="0"/>
    <s v="99999"/>
    <m/>
    <x v="0"/>
    <s v="14000"/>
    <x v="1"/>
    <s v="STATE"/>
    <m/>
    <m/>
    <m/>
    <m/>
    <n v="1487"/>
    <s v="00020886"/>
    <s v="Accounts Payable"/>
    <s v="AP Payments"/>
  </r>
  <r>
    <s v="14000"/>
    <n v="2020"/>
    <n v="8"/>
    <s v="AP"/>
    <s v="AP01440198"/>
    <d v="2020-02-11T00:00:00"/>
    <d v="2020-02-11T00:00:00"/>
    <n v="35"/>
    <x v="0"/>
    <m/>
    <x v="0"/>
    <s v="99999"/>
    <m/>
    <x v="0"/>
    <s v="14000"/>
    <x v="1"/>
    <s v="STATE"/>
    <m/>
    <m/>
    <m/>
    <m/>
    <n v="1071"/>
    <s v="00020908"/>
    <s v="Accounts Payable"/>
    <s v="AP Payments"/>
  </r>
  <r>
    <s v="14000"/>
    <n v="2020"/>
    <n v="8"/>
    <s v="AP"/>
    <s v="AP01440198"/>
    <d v="2020-02-11T00:00:00"/>
    <d v="2020-02-11T00:00:00"/>
    <n v="38"/>
    <x v="0"/>
    <m/>
    <x v="0"/>
    <s v="99999"/>
    <m/>
    <x v="0"/>
    <s v="14000"/>
    <x v="1"/>
    <s v="STATE"/>
    <m/>
    <m/>
    <m/>
    <m/>
    <n v="1900"/>
    <s v="00020911"/>
    <s v="Accounts Payable"/>
    <s v="AP Payments"/>
  </r>
  <r>
    <s v="14000"/>
    <n v="2020"/>
    <n v="8"/>
    <s v="AP"/>
    <s v="AP01440198"/>
    <d v="2020-02-11T00:00:00"/>
    <d v="2020-02-11T00:00:00"/>
    <n v="39"/>
    <x v="0"/>
    <m/>
    <x v="0"/>
    <s v="99999"/>
    <m/>
    <x v="0"/>
    <s v="14000"/>
    <x v="1"/>
    <s v="STATE"/>
    <m/>
    <m/>
    <m/>
    <m/>
    <n v="2469"/>
    <s v="00020912"/>
    <s v="Accounts Payable"/>
    <s v="AP Payments"/>
  </r>
  <r>
    <s v="14000"/>
    <n v="2020"/>
    <n v="8"/>
    <s v="AP"/>
    <s v="AP01440198"/>
    <d v="2020-02-11T00:00:00"/>
    <d v="2020-02-11T00:00:00"/>
    <n v="40"/>
    <x v="0"/>
    <m/>
    <x v="0"/>
    <s v="99999"/>
    <m/>
    <x v="0"/>
    <s v="14000"/>
    <x v="1"/>
    <s v="STATE"/>
    <m/>
    <m/>
    <m/>
    <m/>
    <n v="1749"/>
    <s v="00020913"/>
    <s v="Accounts Payable"/>
    <s v="AP Payments"/>
  </r>
  <r>
    <s v="14000"/>
    <n v="2020"/>
    <n v="8"/>
    <s v="AP"/>
    <s v="AP01440198"/>
    <d v="2020-02-11T00:00:00"/>
    <d v="2020-02-11T00:00:00"/>
    <n v="41"/>
    <x v="0"/>
    <m/>
    <x v="0"/>
    <s v="99999"/>
    <m/>
    <x v="0"/>
    <s v="14000"/>
    <x v="1"/>
    <s v="STATE"/>
    <m/>
    <m/>
    <m/>
    <m/>
    <n v="49.77"/>
    <s v="00020914"/>
    <s v="Accounts Payable"/>
    <s v="AP Payments"/>
  </r>
  <r>
    <s v="14000"/>
    <n v="2020"/>
    <n v="8"/>
    <s v="AP"/>
    <s v="AP01447914"/>
    <d v="2020-02-20T00:00:00"/>
    <d v="2020-02-20T00:00:00"/>
    <n v="8"/>
    <x v="0"/>
    <m/>
    <x v="0"/>
    <s v="99999"/>
    <m/>
    <x v="0"/>
    <s v="14000"/>
    <x v="1"/>
    <s v="STATE"/>
    <m/>
    <m/>
    <m/>
    <m/>
    <n v="-5590"/>
    <s v="00021007"/>
    <s v="Accounts Payable"/>
    <s v="Accounts Payable"/>
  </r>
  <r>
    <s v="14000"/>
    <n v="2020"/>
    <n v="8"/>
    <s v="AP"/>
    <s v="AP01447914"/>
    <d v="2020-02-20T00:00:00"/>
    <d v="2020-02-20T00:00:00"/>
    <n v="9"/>
    <x v="0"/>
    <m/>
    <x v="0"/>
    <s v="99999"/>
    <m/>
    <x v="0"/>
    <s v="14000"/>
    <x v="1"/>
    <s v="STATE"/>
    <m/>
    <m/>
    <m/>
    <m/>
    <n v="-944"/>
    <s v="00021008"/>
    <s v="Accounts Payable"/>
    <s v="Accounts Payable"/>
  </r>
  <r>
    <s v="14000"/>
    <n v="2020"/>
    <n v="8"/>
    <s v="AP"/>
    <s v="AP01447914"/>
    <d v="2020-02-20T00:00:00"/>
    <d v="2020-02-20T00:00:00"/>
    <n v="21"/>
    <x v="0"/>
    <s v="390002"/>
    <x v="3"/>
    <s v="90000"/>
    <m/>
    <x v="0"/>
    <s v="14000"/>
    <x v="1"/>
    <s v="STATE"/>
    <s v="424"/>
    <m/>
    <m/>
    <m/>
    <n v="5590"/>
    <s v="00021007"/>
    <s v="20-T1069LO17 LOCAL LE BLOCK"/>
    <s v="Accounts Payable"/>
  </r>
  <r>
    <s v="14000"/>
    <n v="2020"/>
    <n v="8"/>
    <s v="AP"/>
    <s v="AP01447914"/>
    <d v="2020-02-20T00:00:00"/>
    <d v="2020-02-20T00:00:00"/>
    <n v="22"/>
    <x v="0"/>
    <s v="390002"/>
    <x v="3"/>
    <s v="90000"/>
    <m/>
    <x v="0"/>
    <s v="14000"/>
    <x v="1"/>
    <s v="STATE"/>
    <s v="043"/>
    <m/>
    <m/>
    <m/>
    <n v="944"/>
    <s v="00021008"/>
    <s v="20-T1131LO17 LOCAL LE BLOCK"/>
    <s v="Accounts Payable"/>
  </r>
  <r>
    <s v="14000"/>
    <n v="2020"/>
    <n v="8"/>
    <s v="AP"/>
    <s v="AP01448276"/>
    <d v="2020-02-20T00:00:00"/>
    <d v="2020-02-20T00:00:00"/>
    <n v="6"/>
    <x v="0"/>
    <m/>
    <x v="2"/>
    <s v="99999"/>
    <m/>
    <x v="0"/>
    <s v="14000"/>
    <x v="1"/>
    <s v="STATE"/>
    <m/>
    <m/>
    <m/>
    <m/>
    <n v="-5590"/>
    <s v="00021007"/>
    <s v="Cash With The Treasurer Of VA"/>
    <s v="AP Payments"/>
  </r>
  <r>
    <s v="14000"/>
    <n v="2020"/>
    <n v="8"/>
    <s v="AP"/>
    <s v="AP01448276"/>
    <d v="2020-02-20T00:00:00"/>
    <d v="2020-02-20T00:00:00"/>
    <n v="7"/>
    <x v="0"/>
    <m/>
    <x v="2"/>
    <s v="99999"/>
    <m/>
    <x v="0"/>
    <s v="14000"/>
    <x v="1"/>
    <s v="STATE"/>
    <m/>
    <m/>
    <m/>
    <m/>
    <n v="-944"/>
    <s v="00021008"/>
    <s v="Cash With The Treasurer Of VA"/>
    <s v="AP Payments"/>
  </r>
  <r>
    <s v="14000"/>
    <n v="2020"/>
    <n v="8"/>
    <s v="AP"/>
    <s v="AP01448276"/>
    <d v="2020-02-20T00:00:00"/>
    <d v="2020-02-20T00:00:00"/>
    <n v="16"/>
    <x v="0"/>
    <m/>
    <x v="0"/>
    <s v="99999"/>
    <m/>
    <x v="0"/>
    <s v="14000"/>
    <x v="1"/>
    <s v="STATE"/>
    <m/>
    <m/>
    <m/>
    <m/>
    <n v="5590"/>
    <s v="00021007"/>
    <s v="Accounts Payable"/>
    <s v="AP Payments"/>
  </r>
  <r>
    <s v="14000"/>
    <n v="2020"/>
    <n v="8"/>
    <s v="AP"/>
    <s v="AP01448276"/>
    <d v="2020-02-20T00:00:00"/>
    <d v="2020-02-20T00:00:00"/>
    <n v="17"/>
    <x v="0"/>
    <m/>
    <x v="0"/>
    <s v="99999"/>
    <m/>
    <x v="0"/>
    <s v="14000"/>
    <x v="1"/>
    <s v="STATE"/>
    <m/>
    <m/>
    <m/>
    <m/>
    <n v="944"/>
    <s v="00021008"/>
    <s v="Accounts Payable"/>
    <s v="AP Payments"/>
  </r>
  <r>
    <s v="14000"/>
    <n v="2020"/>
    <n v="9"/>
    <s v="AP"/>
    <s v="AP01462418"/>
    <d v="2020-03-06T00:00:00"/>
    <d v="2020-03-06T00:00:00"/>
    <n v="12"/>
    <x v="0"/>
    <m/>
    <x v="0"/>
    <s v="99999"/>
    <m/>
    <x v="0"/>
    <s v="14000"/>
    <x v="1"/>
    <s v="STATE"/>
    <m/>
    <m/>
    <m/>
    <m/>
    <n v="-2309"/>
    <s v="00021314"/>
    <s v="Accounts Payable"/>
    <s v="Accounts Payable"/>
  </r>
  <r>
    <s v="14000"/>
    <n v="2020"/>
    <n v="9"/>
    <s v="AP"/>
    <s v="AP01462418"/>
    <d v="2020-03-06T00:00:00"/>
    <d v="2020-03-06T00:00:00"/>
    <n v="19"/>
    <x v="0"/>
    <m/>
    <x v="0"/>
    <s v="99999"/>
    <m/>
    <x v="0"/>
    <s v="14000"/>
    <x v="1"/>
    <s v="STATE"/>
    <m/>
    <m/>
    <m/>
    <m/>
    <n v="-6676"/>
    <s v="00021322"/>
    <s v="Accounts Payable"/>
    <s v="Accounts Payable"/>
  </r>
  <r>
    <s v="14000"/>
    <n v="2020"/>
    <n v="9"/>
    <s v="AP"/>
    <s v="AP01462418"/>
    <d v="2020-03-06T00:00:00"/>
    <d v="2020-03-06T00:00:00"/>
    <n v="20"/>
    <x v="0"/>
    <m/>
    <x v="0"/>
    <s v="99999"/>
    <m/>
    <x v="0"/>
    <s v="14000"/>
    <x v="1"/>
    <s v="STATE"/>
    <m/>
    <m/>
    <m/>
    <m/>
    <n v="-1808"/>
    <s v="00021323"/>
    <s v="Accounts Payable"/>
    <s v="Accounts Payable"/>
  </r>
  <r>
    <s v="14000"/>
    <n v="2020"/>
    <n v="9"/>
    <s v="AP"/>
    <s v="AP01462418"/>
    <d v="2020-03-06T00:00:00"/>
    <d v="2020-03-06T00:00:00"/>
    <n v="38"/>
    <x v="0"/>
    <s v="390002"/>
    <x v="3"/>
    <s v="90000"/>
    <m/>
    <x v="0"/>
    <s v="14000"/>
    <x v="1"/>
    <s v="STATE"/>
    <s v="432"/>
    <m/>
    <m/>
    <m/>
    <n v="2309"/>
    <s v="00021314"/>
    <s v="20-O1075LO17 LOCAL LE BLOCK"/>
    <s v="Accounts Payable"/>
  </r>
  <r>
    <s v="14000"/>
    <n v="2020"/>
    <n v="9"/>
    <s v="AP"/>
    <s v="AP01462418"/>
    <d v="2020-03-06T00:00:00"/>
    <d v="2020-03-06T00:00:00"/>
    <n v="44"/>
    <x v="0"/>
    <s v="390002"/>
    <x v="3"/>
    <s v="90000"/>
    <m/>
    <x v="0"/>
    <s v="14000"/>
    <x v="1"/>
    <s v="STATE"/>
    <s v="448"/>
    <m/>
    <m/>
    <m/>
    <n v="6676"/>
    <s v="00021322"/>
    <s v="20-Q1085LO17 LOCAL LE BLOCK"/>
    <s v="Accounts Payable"/>
  </r>
  <r>
    <s v="14000"/>
    <n v="2020"/>
    <n v="9"/>
    <s v="AP"/>
    <s v="AP01462418"/>
    <d v="2020-03-06T00:00:00"/>
    <d v="2020-03-06T00:00:00"/>
    <n v="45"/>
    <x v="0"/>
    <s v="390002"/>
    <x v="3"/>
    <s v="90000"/>
    <m/>
    <x v="0"/>
    <s v="14000"/>
    <x v="1"/>
    <s v="STATE"/>
    <s v="051"/>
    <m/>
    <m/>
    <m/>
    <n v="1808"/>
    <s v="00021323"/>
    <s v="20-T1135LO17 LOCAL LE BLOCK"/>
    <s v="Accounts Payable"/>
  </r>
  <r>
    <s v="14000"/>
    <n v="2020"/>
    <n v="9"/>
    <s v="AP"/>
    <s v="AP01462803"/>
    <d v="2020-03-06T00:00:00"/>
    <d v="2020-03-07T00:00:00"/>
    <n v="7"/>
    <x v="0"/>
    <m/>
    <x v="2"/>
    <s v="99999"/>
    <m/>
    <x v="0"/>
    <s v="14000"/>
    <x v="1"/>
    <s v="STATE"/>
    <m/>
    <m/>
    <m/>
    <m/>
    <n v="-6676"/>
    <s v="00021322"/>
    <s v="Cash With The Treasurer Of VA"/>
    <s v="AP Payments"/>
  </r>
  <r>
    <s v="14000"/>
    <n v="2020"/>
    <n v="9"/>
    <s v="AP"/>
    <s v="AP01462803"/>
    <d v="2020-03-06T00:00:00"/>
    <d v="2020-03-07T00:00:00"/>
    <n v="8"/>
    <x v="0"/>
    <m/>
    <x v="2"/>
    <s v="99999"/>
    <m/>
    <x v="0"/>
    <s v="14000"/>
    <x v="1"/>
    <s v="STATE"/>
    <m/>
    <m/>
    <m/>
    <m/>
    <n v="-1808"/>
    <s v="00021323"/>
    <s v="Cash With The Treasurer Of VA"/>
    <s v="AP Payments"/>
  </r>
  <r>
    <s v="14000"/>
    <n v="2020"/>
    <n v="9"/>
    <s v="AP"/>
    <s v="AP01462803"/>
    <d v="2020-03-06T00:00:00"/>
    <d v="2020-03-07T00:00:00"/>
    <n v="23"/>
    <x v="0"/>
    <m/>
    <x v="2"/>
    <s v="99999"/>
    <m/>
    <x v="0"/>
    <s v="14000"/>
    <x v="1"/>
    <s v="STATE"/>
    <m/>
    <m/>
    <m/>
    <m/>
    <n v="-2309"/>
    <s v="00021314"/>
    <s v="Cash With The Treasurer Of VA"/>
    <s v="AP Payments"/>
  </r>
  <r>
    <s v="14000"/>
    <n v="2020"/>
    <n v="9"/>
    <s v="AP"/>
    <s v="AP01462803"/>
    <d v="2020-03-06T00:00:00"/>
    <d v="2020-03-07T00:00:00"/>
    <n v="31"/>
    <x v="0"/>
    <m/>
    <x v="0"/>
    <s v="99999"/>
    <m/>
    <x v="0"/>
    <s v="14000"/>
    <x v="1"/>
    <s v="STATE"/>
    <m/>
    <m/>
    <m/>
    <m/>
    <n v="6676"/>
    <s v="00021322"/>
    <s v="Accounts Payable"/>
    <s v="AP Payments"/>
  </r>
  <r>
    <s v="14000"/>
    <n v="2020"/>
    <n v="9"/>
    <s v="AP"/>
    <s v="AP01462803"/>
    <d v="2020-03-06T00:00:00"/>
    <d v="2020-03-07T00:00:00"/>
    <n v="32"/>
    <x v="0"/>
    <m/>
    <x v="0"/>
    <s v="99999"/>
    <m/>
    <x v="0"/>
    <s v="14000"/>
    <x v="1"/>
    <s v="STATE"/>
    <m/>
    <m/>
    <m/>
    <m/>
    <n v="1808"/>
    <s v="00021323"/>
    <s v="Accounts Payable"/>
    <s v="AP Payments"/>
  </r>
  <r>
    <s v="14000"/>
    <n v="2020"/>
    <n v="9"/>
    <s v="AP"/>
    <s v="AP01462803"/>
    <d v="2020-03-06T00:00:00"/>
    <d v="2020-03-07T00:00:00"/>
    <n v="47"/>
    <x v="0"/>
    <m/>
    <x v="0"/>
    <s v="99999"/>
    <m/>
    <x v="0"/>
    <s v="14000"/>
    <x v="1"/>
    <s v="STATE"/>
    <m/>
    <m/>
    <m/>
    <m/>
    <n v="2309"/>
    <s v="00021314"/>
    <s v="Accounts Payable"/>
    <s v="AP Payments"/>
  </r>
  <r>
    <s v="14000"/>
    <n v="2020"/>
    <n v="9"/>
    <s v="AP"/>
    <s v="AP01465800"/>
    <d v="2020-03-11T00:00:00"/>
    <d v="2020-03-11T00:00:00"/>
    <n v="2"/>
    <x v="0"/>
    <m/>
    <x v="0"/>
    <s v="99999"/>
    <m/>
    <x v="0"/>
    <s v="14000"/>
    <x v="1"/>
    <s v="STATE"/>
    <m/>
    <m/>
    <m/>
    <m/>
    <n v="-959"/>
    <s v="00021369"/>
    <s v="Accounts Payable"/>
    <s v="Accounts Payable"/>
  </r>
  <r>
    <s v="14000"/>
    <n v="2020"/>
    <n v="9"/>
    <s v="AP"/>
    <s v="AP01465800"/>
    <d v="2020-03-11T00:00:00"/>
    <d v="2020-03-11T00:00:00"/>
    <n v="6"/>
    <x v="0"/>
    <s v="390002"/>
    <x v="3"/>
    <s v="90000"/>
    <m/>
    <x v="0"/>
    <s v="14000"/>
    <x v="1"/>
    <s v="STATE"/>
    <s v="417"/>
    <m/>
    <m/>
    <m/>
    <n v="959"/>
    <s v="00021369"/>
    <s v="20-T1067LO17 - LOLE"/>
    <s v="Accounts Payable"/>
  </r>
  <r>
    <s v="14000"/>
    <n v="2020"/>
    <n v="9"/>
    <s v="AP"/>
    <s v="AP01466202"/>
    <d v="2020-03-12T00:00:00"/>
    <d v="2020-03-12T00:00:00"/>
    <n v="3"/>
    <x v="0"/>
    <m/>
    <x v="2"/>
    <s v="99999"/>
    <m/>
    <x v="0"/>
    <s v="14000"/>
    <x v="1"/>
    <s v="STATE"/>
    <m/>
    <m/>
    <m/>
    <m/>
    <n v="-959"/>
    <s v="00021369"/>
    <s v="Cash With The Treasurer Of VA"/>
    <s v="AP Payments"/>
  </r>
  <r>
    <s v="14000"/>
    <n v="2020"/>
    <n v="9"/>
    <s v="AP"/>
    <s v="AP01466202"/>
    <d v="2020-03-12T00:00:00"/>
    <d v="2020-03-12T00:00:00"/>
    <n v="10"/>
    <x v="0"/>
    <m/>
    <x v="0"/>
    <s v="99999"/>
    <m/>
    <x v="0"/>
    <s v="14000"/>
    <x v="1"/>
    <s v="STATE"/>
    <m/>
    <m/>
    <m/>
    <m/>
    <n v="959"/>
    <s v="00021369"/>
    <s v="Accounts Payable"/>
    <s v="AP Payments"/>
  </r>
  <r>
    <s v="14000"/>
    <n v="2020"/>
    <n v="10"/>
    <s v="AP"/>
    <s v="AP01491081"/>
    <d v="2020-04-13T00:00:00"/>
    <d v="2020-04-13T00:00:00"/>
    <n v="37"/>
    <x v="0"/>
    <m/>
    <x v="0"/>
    <s v="99999"/>
    <m/>
    <x v="0"/>
    <s v="14000"/>
    <x v="1"/>
    <s v="STATE"/>
    <m/>
    <m/>
    <m/>
    <m/>
    <n v="-8075"/>
    <s v="00021539"/>
    <s v="Accounts Payable"/>
    <s v="Accounts Payable"/>
  </r>
  <r>
    <s v="14000"/>
    <n v="2020"/>
    <n v="10"/>
    <s v="AP"/>
    <s v="AP01491081"/>
    <d v="2020-04-13T00:00:00"/>
    <d v="2020-04-13T00:00:00"/>
    <n v="38"/>
    <x v="0"/>
    <m/>
    <x v="0"/>
    <s v="99999"/>
    <m/>
    <x v="0"/>
    <s v="14000"/>
    <x v="1"/>
    <s v="STATE"/>
    <m/>
    <m/>
    <m/>
    <m/>
    <n v="-980"/>
    <s v="00021540"/>
    <s v="Accounts Payable"/>
    <s v="Accounts Payable"/>
  </r>
  <r>
    <s v="14000"/>
    <n v="2020"/>
    <n v="10"/>
    <s v="AP"/>
    <s v="AP01491081"/>
    <d v="2020-04-13T00:00:00"/>
    <d v="2020-04-13T00:00:00"/>
    <n v="46"/>
    <x v="0"/>
    <m/>
    <x v="0"/>
    <s v="99999"/>
    <m/>
    <x v="0"/>
    <s v="14000"/>
    <x v="1"/>
    <s v="STATE"/>
    <m/>
    <m/>
    <m/>
    <m/>
    <n v="-1524"/>
    <s v="00021541"/>
    <s v="Accounts Payable"/>
    <s v="Accounts Payable"/>
  </r>
  <r>
    <s v="14000"/>
    <n v="2020"/>
    <n v="10"/>
    <s v="AP"/>
    <s v="AP01491081"/>
    <d v="2020-04-13T00:00:00"/>
    <d v="2020-04-13T00:00:00"/>
    <n v="47"/>
    <x v="0"/>
    <m/>
    <x v="0"/>
    <s v="99999"/>
    <m/>
    <x v="0"/>
    <s v="14000"/>
    <x v="1"/>
    <s v="STATE"/>
    <m/>
    <m/>
    <m/>
    <m/>
    <n v="-3094"/>
    <s v="00021542"/>
    <s v="Accounts Payable"/>
    <s v="Accounts Payable"/>
  </r>
  <r>
    <s v="14000"/>
    <n v="2020"/>
    <n v="10"/>
    <s v="AP"/>
    <s v="AP01491081"/>
    <d v="2020-04-13T00:00:00"/>
    <d v="2020-04-13T00:00:00"/>
    <n v="48"/>
    <x v="0"/>
    <m/>
    <x v="0"/>
    <s v="99999"/>
    <m/>
    <x v="0"/>
    <s v="14000"/>
    <x v="1"/>
    <s v="STATE"/>
    <m/>
    <m/>
    <m/>
    <m/>
    <n v="-4189"/>
    <s v="00021543"/>
    <s v="Accounts Payable"/>
    <s v="Accounts Payable"/>
  </r>
  <r>
    <s v="14000"/>
    <n v="2020"/>
    <n v="10"/>
    <s v="AP"/>
    <s v="AP01491081"/>
    <d v="2020-04-13T00:00:00"/>
    <d v="2020-04-13T00:00:00"/>
    <n v="49"/>
    <x v="0"/>
    <m/>
    <x v="0"/>
    <s v="99999"/>
    <m/>
    <x v="0"/>
    <s v="14000"/>
    <x v="1"/>
    <s v="STATE"/>
    <m/>
    <m/>
    <m/>
    <m/>
    <n v="-1174"/>
    <s v="00021544"/>
    <s v="Accounts Payable"/>
    <s v="Accounts Payable"/>
  </r>
  <r>
    <s v="14000"/>
    <n v="2020"/>
    <n v="10"/>
    <s v="AP"/>
    <s v="AP01491081"/>
    <d v="2020-04-13T00:00:00"/>
    <d v="2020-04-13T00:00:00"/>
    <n v="50"/>
    <x v="0"/>
    <m/>
    <x v="0"/>
    <s v="99999"/>
    <m/>
    <x v="0"/>
    <s v="14000"/>
    <x v="1"/>
    <s v="STATE"/>
    <m/>
    <m/>
    <m/>
    <m/>
    <n v="-1487"/>
    <s v="00021545"/>
    <s v="Accounts Payable"/>
    <s v="Accounts Payable"/>
  </r>
  <r>
    <s v="14000"/>
    <n v="2020"/>
    <n v="10"/>
    <s v="AP"/>
    <s v="AP01491081"/>
    <d v="2020-04-13T00:00:00"/>
    <d v="2020-04-13T00:00:00"/>
    <n v="91"/>
    <x v="0"/>
    <s v="390002"/>
    <x v="3"/>
    <s v="90000"/>
    <m/>
    <x v="0"/>
    <s v="14000"/>
    <x v="1"/>
    <s v="STATE"/>
    <s v="595"/>
    <m/>
    <m/>
    <m/>
    <n v="8075"/>
    <s v="00021539"/>
    <s v="20-L1216LO17 LOCAL LE BLOCK"/>
    <s v="Accounts Payable"/>
  </r>
  <r>
    <s v="14000"/>
    <n v="2020"/>
    <n v="10"/>
    <s v="AP"/>
    <s v="AP01491081"/>
    <d v="2020-04-13T00:00:00"/>
    <d v="2020-04-13T00:00:00"/>
    <n v="92"/>
    <x v="0"/>
    <s v="390002"/>
    <x v="3"/>
    <s v="90000"/>
    <m/>
    <x v="0"/>
    <s v="14000"/>
    <x v="1"/>
    <s v="STATE"/>
    <s v="398"/>
    <m/>
    <m/>
    <m/>
    <n v="980"/>
    <s v="00021540"/>
    <s v="20-R1055LO17 LOCAL LE BLOCK"/>
    <s v="Accounts Payable"/>
  </r>
  <r>
    <s v="14000"/>
    <n v="2020"/>
    <n v="10"/>
    <s v="AP"/>
    <s v="AP01491081"/>
    <d v="2020-04-13T00:00:00"/>
    <d v="2020-04-13T00:00:00"/>
    <n v="100"/>
    <x v="0"/>
    <s v="390002"/>
    <x v="3"/>
    <s v="90000"/>
    <m/>
    <x v="0"/>
    <s v="14000"/>
    <x v="1"/>
    <s v="STATE"/>
    <s v="149"/>
    <m/>
    <m/>
    <m/>
    <n v="1524"/>
    <s v="00021541"/>
    <s v="20-R1168LO17 PRINCE GEORGE"/>
    <s v="Accounts Payable"/>
  </r>
  <r>
    <s v="14000"/>
    <n v="2020"/>
    <n v="10"/>
    <s v="AP"/>
    <s v="AP01491081"/>
    <d v="2020-04-13T00:00:00"/>
    <d v="2020-04-13T00:00:00"/>
    <n v="101"/>
    <x v="0"/>
    <s v="390002"/>
    <x v="3"/>
    <s v="90000"/>
    <m/>
    <x v="0"/>
    <s v="14000"/>
    <x v="1"/>
    <s v="STATE"/>
    <s v="312"/>
    <m/>
    <m/>
    <m/>
    <n v="3094"/>
    <s v="00021542"/>
    <s v="20-T1008LO17 - LOCAL LE BLOCK"/>
    <s v="Accounts Payable"/>
  </r>
  <r>
    <s v="14000"/>
    <n v="2020"/>
    <n v="10"/>
    <s v="AP"/>
    <s v="AP01491081"/>
    <d v="2020-04-13T00:00:00"/>
    <d v="2020-04-13T00:00:00"/>
    <n v="102"/>
    <x v="0"/>
    <s v="390002"/>
    <x v="3"/>
    <s v="90000"/>
    <m/>
    <x v="0"/>
    <s v="14000"/>
    <x v="1"/>
    <s v="STATE"/>
    <s v="437"/>
    <m/>
    <m/>
    <m/>
    <n v="4189"/>
    <s v="00021543"/>
    <s v="20-T1078LO17 LOCAL LE BLOCK"/>
    <s v="Accounts Payable"/>
  </r>
  <r>
    <s v="14000"/>
    <n v="2020"/>
    <n v="10"/>
    <s v="AP"/>
    <s v="AP01491081"/>
    <d v="2020-04-13T00:00:00"/>
    <d v="2020-04-13T00:00:00"/>
    <n v="103"/>
    <x v="0"/>
    <s v="390002"/>
    <x v="3"/>
    <s v="90000"/>
    <m/>
    <x v="0"/>
    <s v="14000"/>
    <x v="1"/>
    <s v="STATE"/>
    <s v="125"/>
    <m/>
    <m/>
    <m/>
    <n v="1174"/>
    <s v="00021544"/>
    <s v="20-T1159LO17 LOCAL LE BLOCK"/>
    <s v="Accounts Payable"/>
  </r>
  <r>
    <s v="14000"/>
    <n v="2020"/>
    <n v="10"/>
    <s v="AP"/>
    <s v="AP01491081"/>
    <d v="2020-04-13T00:00:00"/>
    <d v="2020-04-13T00:00:00"/>
    <n v="104"/>
    <x v="0"/>
    <s v="390002"/>
    <x v="3"/>
    <s v="90000"/>
    <m/>
    <x v="0"/>
    <s v="14000"/>
    <x v="1"/>
    <s v="STATE"/>
    <s v="163"/>
    <m/>
    <m/>
    <m/>
    <n v="1487"/>
    <s v="00021545"/>
    <s v="20-T1171LO17 - LOCAL LE BLOCK"/>
    <s v="Accounts Payable"/>
  </r>
  <r>
    <s v="14000"/>
    <n v="2020"/>
    <n v="10"/>
    <s v="AP"/>
    <s v="AP01491387"/>
    <d v="2020-04-13T00:00:00"/>
    <d v="2020-04-13T00:00:00"/>
    <n v="70"/>
    <x v="0"/>
    <m/>
    <x v="2"/>
    <s v="99999"/>
    <m/>
    <x v="0"/>
    <s v="14000"/>
    <x v="1"/>
    <s v="STATE"/>
    <m/>
    <m/>
    <m/>
    <m/>
    <n v="-8075"/>
    <s v="00021539"/>
    <s v="Cash With The Treasurer Of VA"/>
    <s v="AP Payments"/>
  </r>
  <r>
    <s v="14000"/>
    <n v="2020"/>
    <n v="10"/>
    <s v="AP"/>
    <s v="AP01491387"/>
    <d v="2020-04-13T00:00:00"/>
    <d v="2020-04-13T00:00:00"/>
    <n v="71"/>
    <x v="0"/>
    <m/>
    <x v="2"/>
    <s v="99999"/>
    <m/>
    <x v="0"/>
    <s v="14000"/>
    <x v="1"/>
    <s v="STATE"/>
    <m/>
    <m/>
    <m/>
    <m/>
    <n v="-980"/>
    <s v="00021540"/>
    <s v="Cash With The Treasurer Of VA"/>
    <s v="AP Payments"/>
  </r>
  <r>
    <s v="14000"/>
    <n v="2020"/>
    <n v="10"/>
    <s v="AP"/>
    <s v="AP01491387"/>
    <d v="2020-04-13T00:00:00"/>
    <d v="2020-04-13T00:00:00"/>
    <n v="72"/>
    <x v="0"/>
    <m/>
    <x v="2"/>
    <s v="99999"/>
    <m/>
    <x v="0"/>
    <s v="14000"/>
    <x v="1"/>
    <s v="STATE"/>
    <m/>
    <m/>
    <m/>
    <m/>
    <n v="-1524"/>
    <s v="00021541"/>
    <s v="Cash With The Treasurer Of VA"/>
    <s v="AP Payments"/>
  </r>
  <r>
    <s v="14000"/>
    <n v="2020"/>
    <n v="10"/>
    <s v="AP"/>
    <s v="AP01491387"/>
    <d v="2020-04-13T00:00:00"/>
    <d v="2020-04-13T00:00:00"/>
    <n v="73"/>
    <x v="0"/>
    <m/>
    <x v="2"/>
    <s v="99999"/>
    <m/>
    <x v="0"/>
    <s v="14000"/>
    <x v="1"/>
    <s v="STATE"/>
    <m/>
    <m/>
    <m/>
    <m/>
    <n v="-3094"/>
    <s v="00021542"/>
    <s v="Cash With The Treasurer Of VA"/>
    <s v="AP Payments"/>
  </r>
  <r>
    <s v="14000"/>
    <n v="2020"/>
    <n v="10"/>
    <s v="AP"/>
    <s v="AP01491387"/>
    <d v="2020-04-13T00:00:00"/>
    <d v="2020-04-13T00:00:00"/>
    <n v="74"/>
    <x v="0"/>
    <m/>
    <x v="2"/>
    <s v="99999"/>
    <m/>
    <x v="0"/>
    <s v="14000"/>
    <x v="1"/>
    <s v="STATE"/>
    <m/>
    <m/>
    <m/>
    <m/>
    <n v="-4189"/>
    <s v="00021543"/>
    <s v="Cash With The Treasurer Of VA"/>
    <s v="AP Payments"/>
  </r>
  <r>
    <s v="14000"/>
    <n v="2020"/>
    <n v="10"/>
    <s v="AP"/>
    <s v="AP01491387"/>
    <d v="2020-04-13T00:00:00"/>
    <d v="2020-04-13T00:00:00"/>
    <n v="79"/>
    <x v="0"/>
    <m/>
    <x v="2"/>
    <s v="99999"/>
    <m/>
    <x v="0"/>
    <s v="14000"/>
    <x v="1"/>
    <s v="STATE"/>
    <m/>
    <m/>
    <m/>
    <m/>
    <n v="-1174"/>
    <s v="00021544"/>
    <s v="Cash With The Treasurer Of VA"/>
    <s v="AP Payments"/>
  </r>
  <r>
    <s v="14000"/>
    <n v="2020"/>
    <n v="10"/>
    <s v="AP"/>
    <s v="AP01491387"/>
    <d v="2020-04-13T00:00:00"/>
    <d v="2020-04-13T00:00:00"/>
    <n v="80"/>
    <x v="0"/>
    <m/>
    <x v="2"/>
    <s v="99999"/>
    <m/>
    <x v="0"/>
    <s v="14000"/>
    <x v="1"/>
    <s v="STATE"/>
    <m/>
    <m/>
    <m/>
    <m/>
    <n v="-1487"/>
    <s v="00021545"/>
    <s v="Cash With The Treasurer Of VA"/>
    <s v="AP Payments"/>
  </r>
  <r>
    <s v="14000"/>
    <n v="2020"/>
    <n v="10"/>
    <s v="AP"/>
    <s v="AP01491387"/>
    <d v="2020-04-13T00:00:00"/>
    <d v="2020-04-13T00:00:00"/>
    <n v="165"/>
    <x v="0"/>
    <m/>
    <x v="0"/>
    <s v="99999"/>
    <m/>
    <x v="0"/>
    <s v="14000"/>
    <x v="1"/>
    <s v="STATE"/>
    <m/>
    <m/>
    <m/>
    <m/>
    <n v="8075"/>
    <s v="00021539"/>
    <s v="Accounts Payable"/>
    <s v="AP Payments"/>
  </r>
  <r>
    <s v="14000"/>
    <n v="2020"/>
    <n v="10"/>
    <s v="AP"/>
    <s v="AP01491387"/>
    <d v="2020-04-13T00:00:00"/>
    <d v="2020-04-13T00:00:00"/>
    <n v="166"/>
    <x v="0"/>
    <m/>
    <x v="0"/>
    <s v="99999"/>
    <m/>
    <x v="0"/>
    <s v="14000"/>
    <x v="1"/>
    <s v="STATE"/>
    <m/>
    <m/>
    <m/>
    <m/>
    <n v="980"/>
    <s v="00021540"/>
    <s v="Accounts Payable"/>
    <s v="AP Payments"/>
  </r>
  <r>
    <s v="14000"/>
    <n v="2020"/>
    <n v="10"/>
    <s v="AP"/>
    <s v="AP01491387"/>
    <d v="2020-04-13T00:00:00"/>
    <d v="2020-04-13T00:00:00"/>
    <n v="167"/>
    <x v="0"/>
    <m/>
    <x v="0"/>
    <s v="99999"/>
    <m/>
    <x v="0"/>
    <s v="14000"/>
    <x v="1"/>
    <s v="STATE"/>
    <m/>
    <m/>
    <m/>
    <m/>
    <n v="1524"/>
    <s v="00021541"/>
    <s v="Accounts Payable"/>
    <s v="AP Payments"/>
  </r>
  <r>
    <s v="14000"/>
    <n v="2020"/>
    <n v="10"/>
    <s v="AP"/>
    <s v="AP01491387"/>
    <d v="2020-04-13T00:00:00"/>
    <d v="2020-04-13T00:00:00"/>
    <n v="168"/>
    <x v="0"/>
    <m/>
    <x v="0"/>
    <s v="99999"/>
    <m/>
    <x v="0"/>
    <s v="14000"/>
    <x v="1"/>
    <s v="STATE"/>
    <m/>
    <m/>
    <m/>
    <m/>
    <n v="3094"/>
    <s v="00021542"/>
    <s v="Accounts Payable"/>
    <s v="AP Payments"/>
  </r>
  <r>
    <s v="14000"/>
    <n v="2020"/>
    <n v="10"/>
    <s v="AP"/>
    <s v="AP01491387"/>
    <d v="2020-04-13T00:00:00"/>
    <d v="2020-04-13T00:00:00"/>
    <n v="169"/>
    <x v="0"/>
    <m/>
    <x v="0"/>
    <s v="99999"/>
    <m/>
    <x v="0"/>
    <s v="14000"/>
    <x v="1"/>
    <s v="STATE"/>
    <m/>
    <m/>
    <m/>
    <m/>
    <n v="4189"/>
    <s v="00021543"/>
    <s v="Accounts Payable"/>
    <s v="AP Payments"/>
  </r>
  <r>
    <s v="14000"/>
    <n v="2020"/>
    <n v="10"/>
    <s v="AP"/>
    <s v="AP01491387"/>
    <d v="2020-04-13T00:00:00"/>
    <d v="2020-04-13T00:00:00"/>
    <n v="170"/>
    <x v="0"/>
    <m/>
    <x v="0"/>
    <s v="99999"/>
    <m/>
    <x v="0"/>
    <s v="14000"/>
    <x v="1"/>
    <s v="STATE"/>
    <m/>
    <m/>
    <m/>
    <m/>
    <n v="1174"/>
    <s v="00021544"/>
    <s v="Accounts Payable"/>
    <s v="AP Payments"/>
  </r>
  <r>
    <s v="14000"/>
    <n v="2020"/>
    <n v="10"/>
    <s v="AP"/>
    <s v="AP01491387"/>
    <d v="2020-04-13T00:00:00"/>
    <d v="2020-04-13T00:00:00"/>
    <n v="174"/>
    <x v="0"/>
    <m/>
    <x v="0"/>
    <s v="99999"/>
    <m/>
    <x v="0"/>
    <s v="14000"/>
    <x v="1"/>
    <s v="STATE"/>
    <m/>
    <m/>
    <m/>
    <m/>
    <n v="1487"/>
    <s v="00021545"/>
    <s v="Accounts Payable"/>
    <s v="AP Payments"/>
  </r>
  <r>
    <s v="14000"/>
    <n v="2020"/>
    <n v="11"/>
    <s v="AP"/>
    <s v="AP01508647"/>
    <d v="2020-05-06T00:00:00"/>
    <d v="2020-05-06T00:00:00"/>
    <n v="4"/>
    <x v="0"/>
    <m/>
    <x v="0"/>
    <s v="99999"/>
    <m/>
    <x v="0"/>
    <s v="14000"/>
    <x v="1"/>
    <s v="STATE"/>
    <m/>
    <m/>
    <m/>
    <m/>
    <n v="-500"/>
    <s v="00021735"/>
    <s v="Accounts Payable"/>
    <s v="Accounts Payable"/>
  </r>
  <r>
    <s v="14000"/>
    <n v="2020"/>
    <n v="11"/>
    <s v="AP"/>
    <s v="AP01508647"/>
    <d v="2020-05-06T00:00:00"/>
    <d v="2020-05-06T00:00:00"/>
    <n v="5"/>
    <x v="0"/>
    <m/>
    <x v="0"/>
    <s v="99999"/>
    <m/>
    <x v="0"/>
    <s v="14000"/>
    <x v="1"/>
    <s v="STATE"/>
    <m/>
    <m/>
    <m/>
    <m/>
    <n v="-4740"/>
    <s v="00021795"/>
    <s v="Accounts Payable"/>
    <s v="Accounts Payable"/>
  </r>
  <r>
    <s v="14000"/>
    <n v="2020"/>
    <n v="11"/>
    <s v="AP"/>
    <s v="AP01508647"/>
    <d v="2020-05-06T00:00:00"/>
    <d v="2020-05-06T00:00:00"/>
    <n v="9"/>
    <x v="0"/>
    <s v="390002"/>
    <x v="3"/>
    <s v="90000"/>
    <m/>
    <x v="0"/>
    <s v="14000"/>
    <x v="1"/>
    <s v="STATE"/>
    <s v="379"/>
    <m/>
    <m/>
    <m/>
    <n v="500"/>
    <s v="00021735"/>
    <s v="20-T1045LO17 LOCAL LE BLOCK"/>
    <s v="Accounts Payable"/>
  </r>
  <r>
    <s v="14000"/>
    <n v="2020"/>
    <n v="11"/>
    <s v="AP"/>
    <s v="AP01508647"/>
    <d v="2020-05-06T00:00:00"/>
    <d v="2020-05-06T00:00:00"/>
    <n v="10"/>
    <x v="0"/>
    <s v="390002"/>
    <x v="3"/>
    <s v="90000"/>
    <m/>
    <x v="0"/>
    <s v="14000"/>
    <x v="1"/>
    <s v="STATE"/>
    <s v="620"/>
    <m/>
    <m/>
    <m/>
    <n v="4740"/>
    <s v="00021795"/>
    <s v="20-S1186LO17 LOCAL LE BLOCK"/>
    <s v="Accounts Payable"/>
  </r>
  <r>
    <s v="14000"/>
    <n v="2020"/>
    <n v="11"/>
    <s v="AP"/>
    <s v="AP01509323"/>
    <d v="2020-05-07T00:00:00"/>
    <d v="2020-05-07T00:00:00"/>
    <n v="28"/>
    <x v="0"/>
    <m/>
    <x v="2"/>
    <s v="99999"/>
    <m/>
    <x v="0"/>
    <s v="14000"/>
    <x v="1"/>
    <s v="STATE"/>
    <m/>
    <m/>
    <m/>
    <m/>
    <n v="-4740"/>
    <s v="00021795"/>
    <s v="Cash With The Treasurer Of VA"/>
    <s v="AP Payments"/>
  </r>
  <r>
    <s v="14000"/>
    <n v="2020"/>
    <n v="11"/>
    <s v="AP"/>
    <s v="AP01509323"/>
    <d v="2020-05-07T00:00:00"/>
    <d v="2020-05-07T00:00:00"/>
    <n v="56"/>
    <x v="0"/>
    <m/>
    <x v="2"/>
    <s v="99999"/>
    <m/>
    <x v="0"/>
    <s v="14000"/>
    <x v="1"/>
    <s v="STATE"/>
    <m/>
    <m/>
    <m/>
    <m/>
    <n v="-500"/>
    <s v="00021735"/>
    <s v="Cash With The Treasurer Of VA"/>
    <s v="AP Payments"/>
  </r>
  <r>
    <s v="14000"/>
    <n v="2020"/>
    <n v="11"/>
    <s v="AP"/>
    <s v="AP01509323"/>
    <d v="2020-05-07T00:00:00"/>
    <d v="2020-05-07T00:00:00"/>
    <n v="99"/>
    <x v="0"/>
    <m/>
    <x v="0"/>
    <s v="99999"/>
    <m/>
    <x v="0"/>
    <s v="14000"/>
    <x v="1"/>
    <s v="STATE"/>
    <m/>
    <m/>
    <m/>
    <m/>
    <n v="500"/>
    <s v="00021735"/>
    <s v="Accounts Payable"/>
    <s v="AP Payments"/>
  </r>
  <r>
    <s v="14000"/>
    <n v="2020"/>
    <n v="11"/>
    <s v="AP"/>
    <s v="AP01509323"/>
    <d v="2020-05-07T00:00:00"/>
    <d v="2020-05-07T00:00:00"/>
    <n v="124"/>
    <x v="0"/>
    <m/>
    <x v="0"/>
    <s v="99999"/>
    <m/>
    <x v="0"/>
    <s v="14000"/>
    <x v="1"/>
    <s v="STATE"/>
    <m/>
    <m/>
    <m/>
    <m/>
    <n v="4740"/>
    <s v="00021795"/>
    <s v="Accounts Payable"/>
    <s v="AP Payments"/>
  </r>
  <r>
    <s v="14000"/>
    <n v="2020"/>
    <n v="11"/>
    <s v="AP"/>
    <s v="AP01522181"/>
    <d v="2020-05-26T00:00:00"/>
    <d v="2020-05-26T00:00:00"/>
    <n v="3"/>
    <x v="0"/>
    <m/>
    <x v="0"/>
    <s v="99999"/>
    <m/>
    <x v="0"/>
    <s v="14000"/>
    <x v="1"/>
    <s v="STATE"/>
    <m/>
    <m/>
    <m/>
    <m/>
    <n v="-2416"/>
    <s v="00022060"/>
    <s v="Accounts Payable"/>
    <s v="Accounts Payable"/>
  </r>
  <r>
    <s v="14000"/>
    <n v="2020"/>
    <n v="11"/>
    <s v="AP"/>
    <s v="AP01522181"/>
    <d v="2020-05-26T00:00:00"/>
    <d v="2020-05-26T00:00:00"/>
    <n v="19"/>
    <x v="0"/>
    <m/>
    <x v="0"/>
    <s v="99999"/>
    <m/>
    <x v="0"/>
    <s v="14000"/>
    <x v="1"/>
    <s v="STATE"/>
    <m/>
    <m/>
    <m/>
    <m/>
    <n v="-2927"/>
    <s v="00022058"/>
    <s v="Accounts Payable"/>
    <s v="Accounts Payable"/>
  </r>
  <r>
    <s v="14000"/>
    <n v="2020"/>
    <n v="11"/>
    <s v="AP"/>
    <s v="AP01522181"/>
    <d v="2020-05-26T00:00:00"/>
    <d v="2020-05-26T00:00:00"/>
    <n v="42"/>
    <x v="0"/>
    <s v="390002"/>
    <x v="3"/>
    <s v="90000"/>
    <m/>
    <x v="0"/>
    <s v="14000"/>
    <x v="1"/>
    <s v="STATE"/>
    <s v="338"/>
    <m/>
    <m/>
    <m/>
    <n v="2416"/>
    <s v="00022060"/>
    <s v="20-T1021LO17 LOCAL LE BLOCK"/>
    <s v="Accounts Payable"/>
  </r>
  <r>
    <s v="14000"/>
    <n v="2020"/>
    <n v="11"/>
    <s v="AP"/>
    <s v="AP01522181"/>
    <d v="2020-05-26T00:00:00"/>
    <d v="2020-05-26T00:00:00"/>
    <n v="44"/>
    <x v="0"/>
    <s v="390002"/>
    <x v="3"/>
    <s v="90000"/>
    <m/>
    <x v="0"/>
    <s v="14000"/>
    <x v="1"/>
    <s v="STATE"/>
    <s v="117"/>
    <m/>
    <m/>
    <m/>
    <n v="2927"/>
    <s v="00022058"/>
    <s v="20-N1224LO17 LOCAL LE BLOCK"/>
    <s v="Accounts Payable"/>
  </r>
  <r>
    <s v="14000"/>
    <n v="2020"/>
    <n v="11"/>
    <s v="AP"/>
    <s v="AP01522477"/>
    <d v="2020-05-27T00:00:00"/>
    <d v="2020-05-27T00:00:00"/>
    <n v="11"/>
    <x v="0"/>
    <m/>
    <x v="2"/>
    <s v="99999"/>
    <m/>
    <x v="0"/>
    <s v="14000"/>
    <x v="1"/>
    <s v="STATE"/>
    <m/>
    <m/>
    <m/>
    <m/>
    <n v="-2927"/>
    <s v="00022058"/>
    <s v="Cash With The Treasurer Of VA"/>
    <s v="AP Payments"/>
  </r>
  <r>
    <s v="14000"/>
    <n v="2020"/>
    <n v="11"/>
    <s v="AP"/>
    <s v="AP01522477"/>
    <d v="2020-05-27T00:00:00"/>
    <d v="2020-05-27T00:00:00"/>
    <n v="13"/>
    <x v="0"/>
    <m/>
    <x v="2"/>
    <s v="99999"/>
    <m/>
    <x v="0"/>
    <s v="14000"/>
    <x v="1"/>
    <s v="STATE"/>
    <m/>
    <m/>
    <m/>
    <m/>
    <n v="-2416"/>
    <s v="00022060"/>
    <s v="Cash With The Treasurer Of VA"/>
    <s v="AP Payments"/>
  </r>
  <r>
    <s v="14000"/>
    <n v="2020"/>
    <n v="11"/>
    <s v="AP"/>
    <s v="AP01522477"/>
    <d v="2020-05-27T00:00:00"/>
    <d v="2020-05-27T00:00:00"/>
    <n v="38"/>
    <x v="0"/>
    <m/>
    <x v="0"/>
    <s v="99999"/>
    <m/>
    <x v="0"/>
    <s v="14000"/>
    <x v="1"/>
    <s v="STATE"/>
    <m/>
    <m/>
    <m/>
    <m/>
    <n v="2927"/>
    <s v="00022058"/>
    <s v="Accounts Payable"/>
    <s v="AP Payments"/>
  </r>
  <r>
    <s v="14000"/>
    <n v="2020"/>
    <n v="11"/>
    <s v="AP"/>
    <s v="AP01522477"/>
    <d v="2020-05-27T00:00:00"/>
    <d v="2020-05-27T00:00:00"/>
    <n v="40"/>
    <x v="0"/>
    <m/>
    <x v="0"/>
    <s v="99999"/>
    <m/>
    <x v="0"/>
    <s v="14000"/>
    <x v="1"/>
    <s v="STATE"/>
    <m/>
    <m/>
    <m/>
    <m/>
    <n v="2416"/>
    <s v="00022060"/>
    <s v="Accounts Payable"/>
    <s v="AP Payments"/>
  </r>
  <r>
    <s v="14000"/>
    <n v="2020"/>
    <n v="11"/>
    <s v="AP"/>
    <s v="AP01525443"/>
    <d v="2020-05-29T00:00:00"/>
    <d v="2020-05-29T00:00:00"/>
    <n v="139"/>
    <x v="0"/>
    <m/>
    <x v="0"/>
    <s v="99999"/>
    <m/>
    <x v="0"/>
    <s v="14000"/>
    <x v="1"/>
    <s v="STATE"/>
    <m/>
    <m/>
    <m/>
    <m/>
    <n v="-3312.45"/>
    <s v="00022061"/>
    <s v="Accounts Payable"/>
    <s v="Accounts Payable"/>
  </r>
  <r>
    <s v="14000"/>
    <n v="2020"/>
    <n v="11"/>
    <s v="AP"/>
    <s v="AP01525443"/>
    <d v="2020-05-29T00:00:00"/>
    <d v="2020-05-29T00:00:00"/>
    <n v="299"/>
    <x v="0"/>
    <s v="390002"/>
    <x v="3"/>
    <s v="90000"/>
    <m/>
    <x v="0"/>
    <s v="14000"/>
    <x v="1"/>
    <s v="STATE"/>
    <s v="472"/>
    <m/>
    <m/>
    <m/>
    <n v="3312.45"/>
    <s v="00022061"/>
    <s v="20-T1097LO17 LOCAL LE BLOCK"/>
    <s v="Accounts Payable"/>
  </r>
  <r>
    <s v="14000"/>
    <n v="2020"/>
    <n v="12"/>
    <s v="AP"/>
    <s v="AP01526213"/>
    <d v="2020-06-01T00:00:00"/>
    <d v="2020-05-29T00:00:00"/>
    <n v="104"/>
    <x v="0"/>
    <m/>
    <x v="2"/>
    <s v="99999"/>
    <m/>
    <x v="0"/>
    <s v="14000"/>
    <x v="1"/>
    <s v="STATE"/>
    <m/>
    <m/>
    <m/>
    <m/>
    <n v="-3312.45"/>
    <s v="00022061"/>
    <s v="Cash With The Treasurer Of VA"/>
    <s v="AP Payments"/>
  </r>
  <r>
    <s v="14000"/>
    <n v="2020"/>
    <n v="12"/>
    <s v="AP"/>
    <s v="AP01526213"/>
    <d v="2020-06-01T00:00:00"/>
    <d v="2020-05-29T00:00:00"/>
    <n v="246"/>
    <x v="0"/>
    <m/>
    <x v="0"/>
    <s v="99999"/>
    <m/>
    <x v="0"/>
    <s v="14000"/>
    <x v="1"/>
    <s v="STATE"/>
    <m/>
    <m/>
    <m/>
    <m/>
    <n v="3312.45"/>
    <s v="00022061"/>
    <s v="Accounts Payable"/>
    <s v="AP Payments"/>
  </r>
  <r>
    <s v="14000"/>
    <n v="2020"/>
    <n v="12"/>
    <s v="AP"/>
    <s v="AP01536246"/>
    <d v="2020-06-10T00:00:00"/>
    <d v="2020-06-10T00:00:00"/>
    <n v="46"/>
    <x v="0"/>
    <m/>
    <x v="0"/>
    <s v="99999"/>
    <m/>
    <x v="0"/>
    <s v="14000"/>
    <x v="1"/>
    <s v="STATE"/>
    <m/>
    <m/>
    <m/>
    <m/>
    <n v="-1780.95"/>
    <s v="00022443"/>
    <s v="Accounts Payable"/>
    <s v="Accounts Payable"/>
  </r>
  <r>
    <s v="14000"/>
    <n v="2020"/>
    <n v="12"/>
    <s v="AP"/>
    <s v="AP01536246"/>
    <d v="2020-06-10T00:00:00"/>
    <d v="2020-06-10T00:00:00"/>
    <n v="48"/>
    <x v="0"/>
    <m/>
    <x v="0"/>
    <s v="99999"/>
    <m/>
    <x v="0"/>
    <s v="14000"/>
    <x v="1"/>
    <s v="STATE"/>
    <m/>
    <m/>
    <m/>
    <m/>
    <n v="-3011"/>
    <s v="00022445"/>
    <s v="Accounts Payable"/>
    <s v="Accounts Payable"/>
  </r>
  <r>
    <s v="14000"/>
    <n v="2020"/>
    <n v="12"/>
    <s v="AP"/>
    <s v="AP01536246"/>
    <d v="2020-06-10T00:00:00"/>
    <d v="2020-06-10T00:00:00"/>
    <n v="49"/>
    <x v="0"/>
    <m/>
    <x v="0"/>
    <s v="99999"/>
    <m/>
    <x v="0"/>
    <s v="14000"/>
    <x v="1"/>
    <s v="STATE"/>
    <m/>
    <m/>
    <m/>
    <m/>
    <n v="-927"/>
    <s v="00022446"/>
    <s v="Accounts Payable"/>
    <s v="Accounts Payable"/>
  </r>
  <r>
    <s v="14000"/>
    <n v="2020"/>
    <n v="12"/>
    <s v="AP"/>
    <s v="AP01536246"/>
    <d v="2020-06-10T00:00:00"/>
    <d v="2020-06-10T00:00:00"/>
    <n v="50"/>
    <x v="0"/>
    <m/>
    <x v="0"/>
    <s v="99999"/>
    <m/>
    <x v="0"/>
    <s v="14000"/>
    <x v="1"/>
    <s v="STATE"/>
    <m/>
    <m/>
    <m/>
    <m/>
    <n v="-1447"/>
    <s v="00022447"/>
    <s v="Accounts Payable"/>
    <s v="Accounts Payable"/>
  </r>
  <r>
    <s v="14000"/>
    <n v="2020"/>
    <n v="12"/>
    <s v="AP"/>
    <s v="AP01536246"/>
    <d v="2020-06-10T00:00:00"/>
    <d v="2020-06-10T00:00:00"/>
    <n v="51"/>
    <x v="0"/>
    <m/>
    <x v="0"/>
    <s v="99999"/>
    <m/>
    <x v="0"/>
    <s v="14000"/>
    <x v="1"/>
    <s v="STATE"/>
    <m/>
    <m/>
    <m/>
    <m/>
    <n v="-3289.7"/>
    <s v="00022448"/>
    <s v="Accounts Payable"/>
    <s v="Accounts Payable"/>
  </r>
  <r>
    <s v="14000"/>
    <n v="2020"/>
    <n v="12"/>
    <s v="AP"/>
    <s v="AP01536246"/>
    <d v="2020-06-10T00:00:00"/>
    <d v="2020-06-10T00:00:00"/>
    <n v="91"/>
    <x v="0"/>
    <s v="390002"/>
    <x v="3"/>
    <s v="90000"/>
    <m/>
    <x v="0"/>
    <s v="14000"/>
    <x v="1"/>
    <s v="STATE"/>
    <s v="310"/>
    <m/>
    <m/>
    <m/>
    <n v="1780.95"/>
    <s v="00022443"/>
    <s v="20-P1006LO17 LOCAL LE BLOCK"/>
    <s v="Accounts Payable"/>
  </r>
  <r>
    <s v="14000"/>
    <n v="2020"/>
    <n v="12"/>
    <s v="AP"/>
    <s v="AP01536246"/>
    <d v="2020-06-10T00:00:00"/>
    <d v="2020-06-10T00:00:00"/>
    <n v="92"/>
    <x v="0"/>
    <s v="390002"/>
    <x v="3"/>
    <s v="90000"/>
    <m/>
    <x v="0"/>
    <s v="14000"/>
    <x v="1"/>
    <s v="STATE"/>
    <s v="350"/>
    <m/>
    <m/>
    <m/>
    <n v="3011"/>
    <s v="00022445"/>
    <s v="20-Q1027LO17 LOCAL LE BLOCK"/>
    <s v="Accounts Payable"/>
  </r>
  <r>
    <s v="14000"/>
    <n v="2020"/>
    <n v="12"/>
    <s v="AP"/>
    <s v="AP01536246"/>
    <d v="2020-06-10T00:00:00"/>
    <d v="2020-06-10T00:00:00"/>
    <n v="93"/>
    <x v="0"/>
    <s v="390002"/>
    <x v="3"/>
    <s v="90000"/>
    <m/>
    <x v="0"/>
    <s v="14000"/>
    <x v="1"/>
    <s v="STATE"/>
    <s v="327"/>
    <m/>
    <m/>
    <m/>
    <n v="927"/>
    <s v="00022446"/>
    <s v="20-T1014LO17 LOCAL LE BLOCK"/>
    <s v="Accounts Payable"/>
  </r>
  <r>
    <s v="14000"/>
    <n v="2020"/>
    <n v="12"/>
    <s v="AP"/>
    <s v="AP01536246"/>
    <d v="2020-06-10T00:00:00"/>
    <d v="2020-06-10T00:00:00"/>
    <n v="94"/>
    <x v="0"/>
    <s v="390002"/>
    <x v="3"/>
    <s v="90000"/>
    <m/>
    <x v="0"/>
    <s v="14000"/>
    <x v="1"/>
    <s v="STATE"/>
    <s v="403"/>
    <m/>
    <m/>
    <m/>
    <n v="1447"/>
    <s v="00022447"/>
    <s v="20-T1060LO17 LOCAL LE BLOCK"/>
    <s v="Accounts Payable"/>
  </r>
  <r>
    <s v="14000"/>
    <n v="2020"/>
    <n v="12"/>
    <s v="AP"/>
    <s v="AP01536246"/>
    <d v="2020-06-10T00:00:00"/>
    <d v="2020-06-10T00:00:00"/>
    <n v="95"/>
    <x v="0"/>
    <s v="390002"/>
    <x v="3"/>
    <s v="90000"/>
    <m/>
    <x v="0"/>
    <s v="14000"/>
    <x v="1"/>
    <s v="STATE"/>
    <s v="464"/>
    <m/>
    <m/>
    <m/>
    <n v="3289.7"/>
    <s v="00022448"/>
    <s v="20-T1094OLO17 LOCAL LE BLOCK"/>
    <s v="Accounts Payable"/>
  </r>
  <r>
    <s v="14000"/>
    <n v="2020"/>
    <n v="12"/>
    <s v="AP"/>
    <s v="AP01536370"/>
    <d v="2020-06-11T00:00:00"/>
    <d v="2020-06-11T00:00:00"/>
    <n v="39"/>
    <x v="0"/>
    <m/>
    <x v="2"/>
    <s v="99999"/>
    <m/>
    <x v="0"/>
    <s v="14000"/>
    <x v="1"/>
    <s v="STATE"/>
    <m/>
    <m/>
    <m/>
    <m/>
    <n v="-1780.95"/>
    <s v="00022443"/>
    <s v="Cash With The Treasurer Of VA"/>
    <s v="AP Payments"/>
  </r>
  <r>
    <s v="14000"/>
    <n v="2020"/>
    <n v="12"/>
    <s v="AP"/>
    <s v="AP01536370"/>
    <d v="2020-06-11T00:00:00"/>
    <d v="2020-06-11T00:00:00"/>
    <n v="48"/>
    <x v="0"/>
    <m/>
    <x v="2"/>
    <s v="99999"/>
    <m/>
    <x v="0"/>
    <s v="14000"/>
    <x v="1"/>
    <s v="STATE"/>
    <m/>
    <m/>
    <m/>
    <m/>
    <n v="-3011"/>
    <s v="00022445"/>
    <s v="Cash With The Treasurer Of VA"/>
    <s v="AP Payments"/>
  </r>
  <r>
    <s v="14000"/>
    <n v="2020"/>
    <n v="12"/>
    <s v="AP"/>
    <s v="AP01536370"/>
    <d v="2020-06-11T00:00:00"/>
    <d v="2020-06-11T00:00:00"/>
    <n v="49"/>
    <x v="0"/>
    <m/>
    <x v="2"/>
    <s v="99999"/>
    <m/>
    <x v="0"/>
    <s v="14000"/>
    <x v="1"/>
    <s v="STATE"/>
    <m/>
    <m/>
    <m/>
    <m/>
    <n v="-927"/>
    <s v="00022446"/>
    <s v="Cash With The Treasurer Of VA"/>
    <s v="AP Payments"/>
  </r>
  <r>
    <s v="14000"/>
    <n v="2020"/>
    <n v="12"/>
    <s v="AP"/>
    <s v="AP01536370"/>
    <d v="2020-06-11T00:00:00"/>
    <d v="2020-06-11T00:00:00"/>
    <n v="50"/>
    <x v="0"/>
    <m/>
    <x v="2"/>
    <s v="99999"/>
    <m/>
    <x v="0"/>
    <s v="14000"/>
    <x v="1"/>
    <s v="STATE"/>
    <m/>
    <m/>
    <m/>
    <m/>
    <n v="-1447"/>
    <s v="00022447"/>
    <s v="Cash With The Treasurer Of VA"/>
    <s v="AP Payments"/>
  </r>
  <r>
    <s v="14000"/>
    <n v="2020"/>
    <n v="12"/>
    <s v="AP"/>
    <s v="AP01536370"/>
    <d v="2020-06-11T00:00:00"/>
    <d v="2020-06-11T00:00:00"/>
    <n v="51"/>
    <x v="0"/>
    <m/>
    <x v="2"/>
    <s v="99999"/>
    <m/>
    <x v="0"/>
    <s v="14000"/>
    <x v="1"/>
    <s v="STATE"/>
    <m/>
    <m/>
    <m/>
    <m/>
    <n v="-3289.7"/>
    <s v="00022448"/>
    <s v="Cash With The Treasurer Of VA"/>
    <s v="AP Payments"/>
  </r>
  <r>
    <s v="14000"/>
    <n v="2020"/>
    <n v="12"/>
    <s v="AP"/>
    <s v="AP01536370"/>
    <d v="2020-06-11T00:00:00"/>
    <d v="2020-06-11T00:00:00"/>
    <n v="88"/>
    <x v="0"/>
    <m/>
    <x v="0"/>
    <s v="99999"/>
    <m/>
    <x v="0"/>
    <s v="14000"/>
    <x v="1"/>
    <s v="STATE"/>
    <m/>
    <m/>
    <m/>
    <m/>
    <n v="1780.95"/>
    <s v="00022443"/>
    <s v="Accounts Payable"/>
    <s v="AP Payments"/>
  </r>
  <r>
    <s v="14000"/>
    <n v="2020"/>
    <n v="12"/>
    <s v="AP"/>
    <s v="AP01536370"/>
    <d v="2020-06-11T00:00:00"/>
    <d v="2020-06-11T00:00:00"/>
    <n v="90"/>
    <x v="0"/>
    <m/>
    <x v="0"/>
    <s v="99999"/>
    <m/>
    <x v="0"/>
    <s v="14000"/>
    <x v="1"/>
    <s v="STATE"/>
    <m/>
    <m/>
    <m/>
    <m/>
    <n v="3011"/>
    <s v="00022445"/>
    <s v="Accounts Payable"/>
    <s v="AP Payments"/>
  </r>
  <r>
    <s v="14000"/>
    <n v="2020"/>
    <n v="12"/>
    <s v="AP"/>
    <s v="AP01536370"/>
    <d v="2020-06-11T00:00:00"/>
    <d v="2020-06-11T00:00:00"/>
    <n v="99"/>
    <x v="0"/>
    <m/>
    <x v="0"/>
    <s v="99999"/>
    <m/>
    <x v="0"/>
    <s v="14000"/>
    <x v="1"/>
    <s v="STATE"/>
    <m/>
    <m/>
    <m/>
    <m/>
    <n v="927"/>
    <s v="00022446"/>
    <s v="Accounts Payable"/>
    <s v="AP Payments"/>
  </r>
  <r>
    <s v="14000"/>
    <n v="2020"/>
    <n v="12"/>
    <s v="AP"/>
    <s v="AP01536370"/>
    <d v="2020-06-11T00:00:00"/>
    <d v="2020-06-11T00:00:00"/>
    <n v="100"/>
    <x v="0"/>
    <m/>
    <x v="0"/>
    <s v="99999"/>
    <m/>
    <x v="0"/>
    <s v="14000"/>
    <x v="1"/>
    <s v="STATE"/>
    <m/>
    <m/>
    <m/>
    <m/>
    <n v="1447"/>
    <s v="00022447"/>
    <s v="Accounts Payable"/>
    <s v="AP Payments"/>
  </r>
  <r>
    <s v="14000"/>
    <n v="2020"/>
    <n v="12"/>
    <s v="AP"/>
    <s v="AP01536370"/>
    <d v="2020-06-11T00:00:00"/>
    <d v="2020-06-11T00:00:00"/>
    <n v="101"/>
    <x v="0"/>
    <m/>
    <x v="0"/>
    <s v="99999"/>
    <m/>
    <x v="0"/>
    <s v="14000"/>
    <x v="1"/>
    <s v="STATE"/>
    <m/>
    <m/>
    <m/>
    <m/>
    <n v="3289.7"/>
    <s v="00022448"/>
    <s v="Accounts Payable"/>
    <s v="AP Payments"/>
  </r>
  <r>
    <s v="14000"/>
    <n v="2020"/>
    <n v="12"/>
    <s v="AP"/>
    <s v="AP01544110"/>
    <d v="2020-06-18T00:00:00"/>
    <d v="2020-06-18T00:00:00"/>
    <n v="19"/>
    <x v="0"/>
    <m/>
    <x v="0"/>
    <s v="99999"/>
    <m/>
    <x v="0"/>
    <s v="14000"/>
    <x v="1"/>
    <s v="STATE"/>
    <m/>
    <m/>
    <m/>
    <m/>
    <n v="-1424.49"/>
    <s v="00022606"/>
    <s v="Accounts Payable"/>
    <s v="Accounts Payable"/>
  </r>
  <r>
    <s v="14000"/>
    <n v="2020"/>
    <n v="12"/>
    <s v="AP"/>
    <s v="AP01544110"/>
    <d v="2020-06-18T00:00:00"/>
    <d v="2020-06-18T00:00:00"/>
    <n v="138"/>
    <x v="0"/>
    <m/>
    <x v="0"/>
    <s v="99999"/>
    <m/>
    <x v="0"/>
    <s v="14000"/>
    <x v="1"/>
    <s v="STATE"/>
    <m/>
    <m/>
    <m/>
    <m/>
    <n v="-640"/>
    <s v="00022598"/>
    <s v="Accounts Payable"/>
    <s v="Accounts Payable"/>
  </r>
  <r>
    <s v="14000"/>
    <n v="2020"/>
    <n v="12"/>
    <s v="AP"/>
    <s v="AP01544110"/>
    <d v="2020-06-18T00:00:00"/>
    <d v="2020-06-18T00:00:00"/>
    <n v="141"/>
    <x v="0"/>
    <m/>
    <x v="0"/>
    <s v="99999"/>
    <m/>
    <x v="0"/>
    <s v="14000"/>
    <x v="1"/>
    <s v="STATE"/>
    <m/>
    <m/>
    <m/>
    <m/>
    <n v="-2340"/>
    <s v="00022600"/>
    <s v="Accounts Payable"/>
    <s v="Accounts Payable"/>
  </r>
  <r>
    <s v="14000"/>
    <n v="2020"/>
    <n v="12"/>
    <s v="AP"/>
    <s v="AP01544110"/>
    <d v="2020-06-18T00:00:00"/>
    <d v="2020-06-18T00:00:00"/>
    <n v="149"/>
    <x v="0"/>
    <m/>
    <x v="0"/>
    <s v="99999"/>
    <m/>
    <x v="0"/>
    <s v="14000"/>
    <x v="1"/>
    <s v="STATE"/>
    <m/>
    <m/>
    <m/>
    <m/>
    <n v="-1667"/>
    <s v="00022603"/>
    <s v="Accounts Payable"/>
    <s v="Accounts Payable"/>
  </r>
  <r>
    <s v="14000"/>
    <n v="2020"/>
    <n v="12"/>
    <s v="AP"/>
    <s v="AP01544110"/>
    <d v="2020-06-18T00:00:00"/>
    <d v="2020-06-18T00:00:00"/>
    <n v="198"/>
    <x v="0"/>
    <s v="390002"/>
    <x v="3"/>
    <s v="90000"/>
    <m/>
    <x v="0"/>
    <s v="14000"/>
    <x v="1"/>
    <s v="STATE"/>
    <s v="105"/>
    <m/>
    <m/>
    <m/>
    <n v="1424.49"/>
    <s v="00022606"/>
    <s v="20-T1154LO17 LE BLOCK GRANT"/>
    <s v="Accounts Payable"/>
  </r>
  <r>
    <s v="14000"/>
    <n v="2020"/>
    <n v="12"/>
    <s v="AP"/>
    <s v="AP01544110"/>
    <d v="2020-06-18T00:00:00"/>
    <d v="2020-06-18T00:00:00"/>
    <n v="246"/>
    <x v="0"/>
    <s v="390002"/>
    <x v="3"/>
    <s v="90000"/>
    <m/>
    <x v="0"/>
    <s v="14000"/>
    <x v="1"/>
    <s v="STATE"/>
    <s v="304"/>
    <m/>
    <m/>
    <m/>
    <n v="640"/>
    <s v="00022598"/>
    <s v="20-T1002LO17 LE BLOCK GRANT"/>
    <s v="Accounts Payable"/>
  </r>
  <r>
    <s v="14000"/>
    <n v="2020"/>
    <n v="12"/>
    <s v="AP"/>
    <s v="AP01544110"/>
    <d v="2020-06-18T00:00:00"/>
    <d v="2020-06-18T00:00:00"/>
    <n v="251"/>
    <x v="0"/>
    <s v="390002"/>
    <x v="3"/>
    <s v="90000"/>
    <m/>
    <x v="0"/>
    <s v="14000"/>
    <x v="1"/>
    <s v="STATE"/>
    <s v="363"/>
    <m/>
    <m/>
    <m/>
    <n v="2340"/>
    <s v="00022600"/>
    <s v="20-T1033LO17 LE BLOCK GRANT"/>
    <s v="Accounts Payable"/>
  </r>
  <r>
    <s v="14000"/>
    <n v="2020"/>
    <n v="12"/>
    <s v="AP"/>
    <s v="AP01544110"/>
    <d v="2020-06-18T00:00:00"/>
    <d v="2020-06-18T00:00:00"/>
    <n v="254"/>
    <x v="0"/>
    <s v="390002"/>
    <x v="3"/>
    <s v="90000"/>
    <m/>
    <x v="0"/>
    <s v="14000"/>
    <x v="1"/>
    <s v="STATE"/>
    <s v="077"/>
    <m/>
    <m/>
    <m/>
    <n v="1667"/>
    <s v="00022603"/>
    <s v="20-T1144LO17 LE BLOCK GRANT"/>
    <s v="Accounts Payable"/>
  </r>
  <r>
    <s v="14000"/>
    <n v="2020"/>
    <n v="12"/>
    <s v="AP"/>
    <s v="AP01544649"/>
    <d v="2020-06-18T00:00:00"/>
    <d v="2020-06-18T00:00:00"/>
    <n v="58"/>
    <x v="0"/>
    <m/>
    <x v="2"/>
    <s v="99999"/>
    <m/>
    <x v="0"/>
    <s v="14000"/>
    <x v="1"/>
    <s v="STATE"/>
    <m/>
    <m/>
    <m/>
    <m/>
    <n v="-640"/>
    <s v="00022598"/>
    <s v="Cash With The Treasurer Of VA"/>
    <s v="AP Payments"/>
  </r>
  <r>
    <s v="14000"/>
    <n v="2020"/>
    <n v="12"/>
    <s v="AP"/>
    <s v="AP01544649"/>
    <d v="2020-06-18T00:00:00"/>
    <d v="2020-06-18T00:00:00"/>
    <n v="59"/>
    <x v="0"/>
    <m/>
    <x v="2"/>
    <s v="99999"/>
    <m/>
    <x v="0"/>
    <s v="14000"/>
    <x v="1"/>
    <s v="STATE"/>
    <m/>
    <m/>
    <m/>
    <m/>
    <n v="-2340"/>
    <s v="00022600"/>
    <s v="Cash With The Treasurer Of VA"/>
    <s v="AP Payments"/>
  </r>
  <r>
    <s v="14000"/>
    <n v="2020"/>
    <n v="12"/>
    <s v="AP"/>
    <s v="AP01544649"/>
    <d v="2020-06-18T00:00:00"/>
    <d v="2020-06-18T00:00:00"/>
    <n v="62"/>
    <x v="0"/>
    <m/>
    <x v="2"/>
    <s v="99999"/>
    <m/>
    <x v="0"/>
    <s v="14000"/>
    <x v="1"/>
    <s v="STATE"/>
    <m/>
    <m/>
    <m/>
    <m/>
    <n v="-1667"/>
    <s v="00022603"/>
    <s v="Cash With The Treasurer Of VA"/>
    <s v="AP Payments"/>
  </r>
  <r>
    <s v="14000"/>
    <n v="2020"/>
    <n v="12"/>
    <s v="AP"/>
    <s v="AP01544649"/>
    <d v="2020-06-18T00:00:00"/>
    <d v="2020-06-18T00:00:00"/>
    <n v="71"/>
    <x v="0"/>
    <m/>
    <x v="2"/>
    <s v="99999"/>
    <m/>
    <x v="0"/>
    <s v="14000"/>
    <x v="1"/>
    <s v="STATE"/>
    <m/>
    <m/>
    <m/>
    <m/>
    <n v="-1424.49"/>
    <s v="00022606"/>
    <s v="Cash With The Treasurer Of VA"/>
    <s v="AP Payments"/>
  </r>
  <r>
    <s v="14000"/>
    <n v="2020"/>
    <n v="12"/>
    <s v="AP"/>
    <s v="AP01544649"/>
    <d v="2020-06-18T00:00:00"/>
    <d v="2020-06-18T00:00:00"/>
    <n v="132"/>
    <x v="0"/>
    <m/>
    <x v="0"/>
    <s v="99999"/>
    <m/>
    <x v="0"/>
    <s v="14000"/>
    <x v="1"/>
    <s v="STATE"/>
    <m/>
    <m/>
    <m/>
    <m/>
    <n v="640"/>
    <s v="00022598"/>
    <s v="Accounts Payable"/>
    <s v="AP Payments"/>
  </r>
  <r>
    <s v="14000"/>
    <n v="2020"/>
    <n v="12"/>
    <s v="AP"/>
    <s v="AP01544649"/>
    <d v="2020-06-18T00:00:00"/>
    <d v="2020-06-18T00:00:00"/>
    <n v="133"/>
    <x v="0"/>
    <m/>
    <x v="0"/>
    <s v="99999"/>
    <m/>
    <x v="0"/>
    <s v="14000"/>
    <x v="1"/>
    <s v="STATE"/>
    <m/>
    <m/>
    <m/>
    <m/>
    <n v="2340"/>
    <s v="00022600"/>
    <s v="Accounts Payable"/>
    <s v="AP Payments"/>
  </r>
  <r>
    <s v="14000"/>
    <n v="2020"/>
    <n v="12"/>
    <s v="AP"/>
    <s v="AP01544649"/>
    <d v="2020-06-18T00:00:00"/>
    <d v="2020-06-18T00:00:00"/>
    <n v="136"/>
    <x v="0"/>
    <m/>
    <x v="0"/>
    <s v="99999"/>
    <m/>
    <x v="0"/>
    <s v="14000"/>
    <x v="1"/>
    <s v="STATE"/>
    <m/>
    <m/>
    <m/>
    <m/>
    <n v="1667"/>
    <s v="00022603"/>
    <s v="Accounts Payable"/>
    <s v="AP Payments"/>
  </r>
  <r>
    <s v="14000"/>
    <n v="2020"/>
    <n v="12"/>
    <s v="AP"/>
    <s v="AP01544649"/>
    <d v="2020-06-18T00:00:00"/>
    <d v="2020-06-18T00:00:00"/>
    <n v="143"/>
    <x v="0"/>
    <m/>
    <x v="0"/>
    <s v="99999"/>
    <m/>
    <x v="0"/>
    <s v="14000"/>
    <x v="1"/>
    <s v="STATE"/>
    <m/>
    <m/>
    <m/>
    <m/>
    <n v="1424.49"/>
    <s v="00022606"/>
    <s v="Accounts Payable"/>
    <s v="AP Payments"/>
  </r>
  <r>
    <s v="14000"/>
    <n v="2021"/>
    <n v="2"/>
    <s v="ONL"/>
    <s v="0001588822"/>
    <d v="2020-08-20T00:00:00"/>
    <d v="2020-08-20T00:00:00"/>
    <n v="2"/>
    <x v="0"/>
    <s v="390002"/>
    <x v="3"/>
    <s v="90000"/>
    <m/>
    <x v="0"/>
    <s v="14000"/>
    <x v="1"/>
    <s v="STATE"/>
    <s v="830"/>
    <m/>
    <m/>
    <m/>
    <n v="-62.56"/>
    <s v="51401784"/>
    <s v="Correct Fund on grant refund"/>
    <s v="Correct Fund on DC# 51401784 grant refund"/>
  </r>
  <r>
    <s v="14000"/>
    <n v="2021"/>
    <n v="2"/>
    <s v="ONL"/>
    <s v="0001588822"/>
    <d v="2020-08-20T00:00:00"/>
    <d v="2020-08-20T00:00:00"/>
    <n v="4"/>
    <x v="0"/>
    <m/>
    <x v="2"/>
    <s v="99999"/>
    <m/>
    <x v="0"/>
    <m/>
    <x v="1"/>
    <m/>
    <m/>
    <m/>
    <m/>
    <m/>
    <n v="62.56"/>
    <m/>
    <s v="Cash With The Treasurer Of VA"/>
    <s v="Correct Fund on DC# 51401784 grant refund"/>
  </r>
  <r>
    <s v="14000"/>
    <n v="2021"/>
    <n v="3"/>
    <s v="AR"/>
    <s v="AR01604656"/>
    <d v="2020-09-10T00:00:00"/>
    <d v="2020-09-10T00:00:00"/>
    <n v="10"/>
    <x v="0"/>
    <s v="390002"/>
    <x v="3"/>
    <s v="90000"/>
    <m/>
    <x v="0"/>
    <s v="14000"/>
    <x v="1"/>
    <s v="STATE"/>
    <s v="075"/>
    <m/>
    <m/>
    <m/>
    <n v="-3.55"/>
    <s v="51401792"/>
    <s v="20-09-08AR_DIRJRNL5229"/>
    <s v="AR Direct Cash Journal"/>
  </r>
  <r>
    <s v="14000"/>
    <n v="2021"/>
    <n v="3"/>
    <s v="AR"/>
    <s v="AR01604656"/>
    <d v="2020-09-10T00:00:00"/>
    <d v="2020-09-10T00:00:00"/>
    <n v="30"/>
    <x v="0"/>
    <m/>
    <x v="2"/>
    <s v="99999"/>
    <m/>
    <x v="0"/>
    <m/>
    <x v="1"/>
    <m/>
    <m/>
    <m/>
    <m/>
    <m/>
    <n v="3.55"/>
    <s v="51401792"/>
    <s v="20-09-08AR_DIRJRNL5229"/>
    <s v="AR Direct Cash Journal"/>
  </r>
  <r>
    <s v="14000"/>
    <n v="2021"/>
    <n v="4"/>
    <s v="AP"/>
    <s v="AP01617857"/>
    <d v="2020-10-01T00:00:00"/>
    <d v="2020-09-30T00:00:00"/>
    <n v="19"/>
    <x v="0"/>
    <m/>
    <x v="2"/>
    <s v="99999"/>
    <m/>
    <x v="0"/>
    <s v="14000"/>
    <x v="0"/>
    <s v="STATE"/>
    <m/>
    <m/>
    <m/>
    <m/>
    <n v="-2500"/>
    <s v="00023552"/>
    <s v="Cash With The Treasurer Of VA"/>
    <s v="AP Payments"/>
  </r>
  <r>
    <s v="14000"/>
    <n v="2021"/>
    <n v="4"/>
    <s v="AP"/>
    <s v="AP01617857"/>
    <d v="2020-10-01T00:00:00"/>
    <d v="2020-09-30T00:00:00"/>
    <n v="41"/>
    <x v="0"/>
    <m/>
    <x v="0"/>
    <s v="99999"/>
    <m/>
    <x v="0"/>
    <s v="14000"/>
    <x v="0"/>
    <s v="STATE"/>
    <m/>
    <m/>
    <m/>
    <m/>
    <n v="2500"/>
    <s v="00023552"/>
    <s v="Accounts Payable"/>
    <s v="AP Payments"/>
  </r>
  <r>
    <s v="14000"/>
    <n v="2021"/>
    <n v="4"/>
    <s v="SPJ"/>
    <s v="0001630158"/>
    <d v="2020-10-15T00:00:00"/>
    <d v="2020-10-20T00:00:00"/>
    <n v="25"/>
    <x v="0"/>
    <s v="390004"/>
    <x v="29"/>
    <s v="10740"/>
    <m/>
    <x v="1"/>
    <s v="14000"/>
    <x v="0"/>
    <s v="STATE"/>
    <m/>
    <m/>
    <m/>
    <m/>
    <n v="20.89"/>
    <m/>
    <s v="PCO2527221"/>
    <s v="Bank of America Purchasing Card August 16, 2020-September 15, 2020"/>
  </r>
  <r>
    <s v="14000"/>
    <n v="2021"/>
    <n v="4"/>
    <s v="SPJ"/>
    <s v="0001630158"/>
    <d v="2020-10-15T00:00:00"/>
    <d v="2020-10-20T00:00:00"/>
    <n v="71"/>
    <x v="0"/>
    <m/>
    <x v="2"/>
    <s v="99999"/>
    <m/>
    <x v="0"/>
    <m/>
    <x v="0"/>
    <m/>
    <m/>
    <m/>
    <m/>
    <m/>
    <n v="-20.89"/>
    <m/>
    <s v="Cash With The Treasurer Of VA"/>
    <s v="Bank of America Purchasing Card August 16, 2020-September 15, 2020"/>
  </r>
  <r>
    <s v="14000"/>
    <n v="2021"/>
    <n v="4"/>
    <s v="AP"/>
    <s v="AP01630466"/>
    <d v="2020-10-15T00:00:00"/>
    <d v="2020-10-15T00:00:00"/>
    <n v="9"/>
    <x v="0"/>
    <m/>
    <x v="0"/>
    <s v="99999"/>
    <m/>
    <x v="0"/>
    <s v="14000"/>
    <x v="0"/>
    <s v="STATE"/>
    <m/>
    <m/>
    <m/>
    <m/>
    <n v="-833"/>
    <s v="00023814"/>
    <s v="Accounts Payable"/>
    <s v="Accounts Payable"/>
  </r>
  <r>
    <s v="14000"/>
    <n v="2021"/>
    <n v="4"/>
    <s v="AP"/>
    <s v="AP01630466"/>
    <d v="2020-10-15T00:00:00"/>
    <d v="2020-10-15T00:00:00"/>
    <n v="10"/>
    <x v="0"/>
    <s v="390004"/>
    <x v="27"/>
    <s v="10220"/>
    <m/>
    <x v="1"/>
    <s v="14000"/>
    <x v="0"/>
    <s v="STATE"/>
    <m/>
    <m/>
    <m/>
    <m/>
    <n v="833"/>
    <s v="00023814"/>
    <s v="EP3221274"/>
    <s v="Accounts Payable"/>
  </r>
  <r>
    <s v="14000"/>
    <n v="2021"/>
    <n v="4"/>
    <s v="AP"/>
    <s v="AP01635485"/>
    <d v="2020-10-22T00:00:00"/>
    <d v="2020-10-22T00:00:00"/>
    <n v="26"/>
    <x v="0"/>
    <m/>
    <x v="0"/>
    <s v="99999"/>
    <m/>
    <x v="0"/>
    <s v="14000"/>
    <x v="0"/>
    <s v="STATE"/>
    <m/>
    <m/>
    <m/>
    <m/>
    <n v="-833"/>
    <s v="00023973"/>
    <s v="Accounts Payable"/>
    <s v="Accounts Payable"/>
  </r>
  <r>
    <s v="14000"/>
    <n v="2021"/>
    <n v="4"/>
    <s v="AP"/>
    <s v="AP01635485"/>
    <d v="2020-10-22T00:00:00"/>
    <d v="2020-10-22T00:00:00"/>
    <n v="30"/>
    <x v="0"/>
    <m/>
    <x v="0"/>
    <s v="99999"/>
    <m/>
    <x v="0"/>
    <s v="14000"/>
    <x v="0"/>
    <s v="STATE"/>
    <m/>
    <m/>
    <m/>
    <m/>
    <n v="-850"/>
    <s v="00023879"/>
    <s v="Accounts Payable"/>
    <s v="Accounts Payable"/>
  </r>
  <r>
    <s v="14000"/>
    <n v="2021"/>
    <n v="4"/>
    <s v="AP"/>
    <s v="AP01635485"/>
    <d v="2020-10-22T00:00:00"/>
    <d v="2020-10-22T00:00:00"/>
    <n v="31"/>
    <x v="0"/>
    <m/>
    <x v="0"/>
    <s v="99999"/>
    <m/>
    <x v="0"/>
    <s v="14000"/>
    <x v="0"/>
    <s v="STATE"/>
    <m/>
    <m/>
    <m/>
    <m/>
    <n v="-850"/>
    <s v="00023881"/>
    <s v="Accounts Payable"/>
    <s v="Accounts Payable"/>
  </r>
  <r>
    <s v="14000"/>
    <n v="2021"/>
    <n v="4"/>
    <s v="AP"/>
    <s v="AP01635485"/>
    <d v="2020-10-22T00:00:00"/>
    <d v="2020-10-22T00:00:00"/>
    <n v="46"/>
    <x v="0"/>
    <s v="390004"/>
    <x v="27"/>
    <s v="10220"/>
    <m/>
    <x v="1"/>
    <s v="14000"/>
    <x v="0"/>
    <s v="STATE"/>
    <m/>
    <m/>
    <m/>
    <m/>
    <n v="833"/>
    <s v="00023973"/>
    <s v="EP3221274"/>
    <s v="Accounts Payable"/>
  </r>
  <r>
    <s v="14000"/>
    <n v="2021"/>
    <n v="4"/>
    <s v="AP"/>
    <s v="AP01635485"/>
    <d v="2020-10-22T00:00:00"/>
    <d v="2020-10-22T00:00:00"/>
    <n v="47"/>
    <x v="0"/>
    <s v="390004"/>
    <x v="27"/>
    <s v="10220"/>
    <m/>
    <x v="1"/>
    <s v="14000"/>
    <x v="0"/>
    <s v="STATE"/>
    <m/>
    <m/>
    <m/>
    <m/>
    <n v="850"/>
    <s v="00023879"/>
    <s v="EP3221279"/>
    <s v="Accounts Payable"/>
  </r>
  <r>
    <s v="14000"/>
    <n v="2021"/>
    <n v="4"/>
    <s v="AP"/>
    <s v="AP01635485"/>
    <d v="2020-10-22T00:00:00"/>
    <d v="2020-10-22T00:00:00"/>
    <n v="48"/>
    <x v="0"/>
    <s v="390004"/>
    <x v="27"/>
    <s v="10220"/>
    <m/>
    <x v="1"/>
    <s v="14000"/>
    <x v="0"/>
    <s v="STATE"/>
    <m/>
    <m/>
    <m/>
    <m/>
    <n v="850"/>
    <s v="00023881"/>
    <s v="EP3221279"/>
    <s v="Accounts Payable"/>
  </r>
  <r>
    <s v="14000"/>
    <n v="2021"/>
    <n v="4"/>
    <s v="AP"/>
    <s v="AP01639479"/>
    <d v="2020-10-28T00:00:00"/>
    <d v="2020-10-28T00:00:00"/>
    <n v="127"/>
    <x v="0"/>
    <m/>
    <x v="0"/>
    <s v="99999"/>
    <m/>
    <x v="0"/>
    <s v="14000"/>
    <x v="0"/>
    <s v="STATE"/>
    <m/>
    <m/>
    <m/>
    <m/>
    <n v="-2986.02"/>
    <s v="00023993"/>
    <s v="Accounts Payable"/>
    <s v="Accounts Payable"/>
  </r>
  <r>
    <s v="14000"/>
    <n v="2021"/>
    <n v="4"/>
    <s v="AP"/>
    <s v="AP01639479"/>
    <d v="2020-10-28T00:00:00"/>
    <d v="2020-10-28T00:00:00"/>
    <n v="128"/>
    <x v="0"/>
    <m/>
    <x v="0"/>
    <s v="99999"/>
    <m/>
    <x v="0"/>
    <s v="14000"/>
    <x v="0"/>
    <s v="STATE"/>
    <m/>
    <m/>
    <m/>
    <m/>
    <n v="-1929"/>
    <s v="00023994"/>
    <s v="Accounts Payable"/>
    <s v="Accounts Payable"/>
  </r>
  <r>
    <s v="14000"/>
    <n v="2021"/>
    <n v="4"/>
    <s v="AP"/>
    <s v="AP01639479"/>
    <d v="2020-10-28T00:00:00"/>
    <d v="2020-10-28T00:00:00"/>
    <n v="129"/>
    <x v="0"/>
    <m/>
    <x v="0"/>
    <s v="99999"/>
    <m/>
    <x v="0"/>
    <s v="14000"/>
    <x v="0"/>
    <s v="STATE"/>
    <m/>
    <m/>
    <m/>
    <m/>
    <n v="-659.64"/>
    <s v="00023995"/>
    <s v="Accounts Payable"/>
    <s v="Accounts Payable"/>
  </r>
  <r>
    <s v="14000"/>
    <n v="2021"/>
    <n v="4"/>
    <s v="AP"/>
    <s v="AP01639479"/>
    <d v="2020-10-28T00:00:00"/>
    <d v="2020-10-28T00:00:00"/>
    <n v="130"/>
    <x v="0"/>
    <m/>
    <x v="0"/>
    <s v="99999"/>
    <m/>
    <x v="0"/>
    <s v="14000"/>
    <x v="0"/>
    <s v="STATE"/>
    <m/>
    <m/>
    <m/>
    <m/>
    <n v="-1692"/>
    <s v="00023996"/>
    <s v="Accounts Payable"/>
    <s v="Accounts Payable"/>
  </r>
  <r>
    <s v="14000"/>
    <n v="2021"/>
    <n v="4"/>
    <s v="AP"/>
    <s v="AP01639479"/>
    <d v="2020-10-28T00:00:00"/>
    <d v="2020-10-28T00:00:00"/>
    <n v="131"/>
    <x v="0"/>
    <m/>
    <x v="0"/>
    <s v="99999"/>
    <m/>
    <x v="0"/>
    <s v="14000"/>
    <x v="0"/>
    <s v="STATE"/>
    <m/>
    <m/>
    <m/>
    <m/>
    <n v="-3700.05"/>
    <s v="00023997"/>
    <s v="Accounts Payable"/>
    <s v="Accounts Payable"/>
  </r>
  <r>
    <s v="14000"/>
    <n v="2021"/>
    <n v="4"/>
    <s v="AP"/>
    <s v="AP01639479"/>
    <d v="2020-10-28T00:00:00"/>
    <d v="2020-10-28T00:00:00"/>
    <n v="215"/>
    <x v="0"/>
    <s v="390002"/>
    <x v="3"/>
    <s v="90000"/>
    <m/>
    <x v="0"/>
    <s v="14000"/>
    <x v="0"/>
    <s v="STATE"/>
    <s v="351"/>
    <m/>
    <m/>
    <m/>
    <n v="2986.02"/>
    <s v="00023993"/>
    <s v="20-T1028LO17 LOCAL LE BLOCK"/>
    <s v="Accounts Payable"/>
  </r>
  <r>
    <s v="14000"/>
    <n v="2021"/>
    <n v="4"/>
    <s v="AP"/>
    <s v="AP01639479"/>
    <d v="2020-10-28T00:00:00"/>
    <d v="2020-10-28T00:00:00"/>
    <n v="216"/>
    <x v="0"/>
    <s v="390002"/>
    <x v="3"/>
    <s v="90000"/>
    <m/>
    <x v="0"/>
    <s v="14000"/>
    <x v="0"/>
    <s v="STATE"/>
    <s v="357"/>
    <m/>
    <m/>
    <m/>
    <n v="1929"/>
    <s v="00023994"/>
    <s v="20-T1030LO17 LOCAL LE BLOCK"/>
    <s v="Accounts Payable"/>
  </r>
  <r>
    <s v="14000"/>
    <n v="2021"/>
    <n v="4"/>
    <s v="AP"/>
    <s v="AP01639479"/>
    <d v="2020-10-28T00:00:00"/>
    <d v="2020-10-28T00:00:00"/>
    <n v="217"/>
    <x v="0"/>
    <s v="390002"/>
    <x v="3"/>
    <s v="90000"/>
    <m/>
    <x v="0"/>
    <s v="14000"/>
    <x v="0"/>
    <s v="STATE"/>
    <s v="464"/>
    <m/>
    <m/>
    <m/>
    <n v="659.64"/>
    <s v="00023995"/>
    <s v="20-T1094LO17 LOCAL LE BLOCK"/>
    <s v="Accounts Payable"/>
  </r>
  <r>
    <s v="14000"/>
    <n v="2021"/>
    <n v="4"/>
    <s v="AP"/>
    <s v="AP01639479"/>
    <d v="2020-10-28T00:00:00"/>
    <d v="2020-10-28T00:00:00"/>
    <n v="218"/>
    <x v="0"/>
    <s v="390002"/>
    <x v="3"/>
    <s v="90000"/>
    <m/>
    <x v="0"/>
    <s v="14000"/>
    <x v="0"/>
    <s v="STATE"/>
    <s v="135"/>
    <m/>
    <m/>
    <m/>
    <n v="1692"/>
    <s v="00023996"/>
    <s v="20-T1163LO17 LOCAL LE BLOCK"/>
    <s v="Accounts Payable"/>
  </r>
  <r>
    <s v="14000"/>
    <n v="2021"/>
    <n v="4"/>
    <s v="AP"/>
    <s v="AP01639479"/>
    <d v="2020-10-28T00:00:00"/>
    <d v="2020-10-28T00:00:00"/>
    <n v="219"/>
    <x v="0"/>
    <s v="390002"/>
    <x v="3"/>
    <s v="90000"/>
    <m/>
    <x v="0"/>
    <s v="14000"/>
    <x v="0"/>
    <s v="STATE"/>
    <s v="181"/>
    <m/>
    <m/>
    <m/>
    <n v="3700.05"/>
    <s v="00023997"/>
    <s v="20-T1178LO17  LOCAL LE BLOCK"/>
    <s v="Accounts Payable"/>
  </r>
  <r>
    <s v="14000"/>
    <n v="2021"/>
    <n v="4"/>
    <s v="AP"/>
    <s v="AP01640160"/>
    <d v="2020-10-29T00:00:00"/>
    <d v="2020-10-29T00:00:00"/>
    <n v="19"/>
    <x v="0"/>
    <m/>
    <x v="2"/>
    <s v="99999"/>
    <m/>
    <x v="0"/>
    <s v="14000"/>
    <x v="0"/>
    <s v="STATE"/>
    <m/>
    <m/>
    <m/>
    <m/>
    <n v="-2986.02"/>
    <s v="00023993"/>
    <s v="Cash With The Treasurer Of VA"/>
    <s v="AP Payments"/>
  </r>
  <r>
    <s v="14000"/>
    <n v="2021"/>
    <n v="4"/>
    <s v="AP"/>
    <s v="AP01640160"/>
    <d v="2020-10-29T00:00:00"/>
    <d v="2020-10-29T00:00:00"/>
    <n v="20"/>
    <x v="0"/>
    <m/>
    <x v="2"/>
    <s v="99999"/>
    <m/>
    <x v="0"/>
    <s v="14000"/>
    <x v="0"/>
    <s v="STATE"/>
    <m/>
    <m/>
    <m/>
    <m/>
    <n v="-1929"/>
    <s v="00023994"/>
    <s v="Cash With The Treasurer Of VA"/>
    <s v="AP Payments"/>
  </r>
  <r>
    <s v="14000"/>
    <n v="2021"/>
    <n v="4"/>
    <s v="AP"/>
    <s v="AP01640160"/>
    <d v="2020-10-29T00:00:00"/>
    <d v="2020-10-29T00:00:00"/>
    <n v="21"/>
    <x v="0"/>
    <m/>
    <x v="2"/>
    <s v="99999"/>
    <m/>
    <x v="0"/>
    <s v="14000"/>
    <x v="0"/>
    <s v="STATE"/>
    <m/>
    <m/>
    <m/>
    <m/>
    <n v="-659.64"/>
    <s v="00023995"/>
    <s v="Cash With The Treasurer Of VA"/>
    <s v="AP Payments"/>
  </r>
  <r>
    <s v="14000"/>
    <n v="2021"/>
    <n v="4"/>
    <s v="AP"/>
    <s v="AP01640160"/>
    <d v="2020-10-29T00:00:00"/>
    <d v="2020-10-29T00:00:00"/>
    <n v="22"/>
    <x v="0"/>
    <m/>
    <x v="2"/>
    <s v="99999"/>
    <m/>
    <x v="0"/>
    <s v="14000"/>
    <x v="0"/>
    <s v="STATE"/>
    <m/>
    <m/>
    <m/>
    <m/>
    <n v="-1692"/>
    <s v="00023996"/>
    <s v="Cash With The Treasurer Of VA"/>
    <s v="AP Payments"/>
  </r>
  <r>
    <s v="14000"/>
    <n v="2021"/>
    <n v="4"/>
    <s v="AP"/>
    <s v="AP01640160"/>
    <d v="2020-10-29T00:00:00"/>
    <d v="2020-10-29T00:00:00"/>
    <n v="23"/>
    <x v="0"/>
    <m/>
    <x v="2"/>
    <s v="99999"/>
    <m/>
    <x v="0"/>
    <s v="14000"/>
    <x v="0"/>
    <s v="STATE"/>
    <m/>
    <m/>
    <m/>
    <m/>
    <n v="-3700.05"/>
    <s v="00023997"/>
    <s v="Cash With The Treasurer Of VA"/>
    <s v="AP Payments"/>
  </r>
  <r>
    <s v="14000"/>
    <n v="2021"/>
    <n v="4"/>
    <s v="AP"/>
    <s v="AP01640160"/>
    <d v="2020-10-29T00:00:00"/>
    <d v="2020-10-29T00:00:00"/>
    <n v="82"/>
    <x v="0"/>
    <m/>
    <x v="0"/>
    <s v="99999"/>
    <m/>
    <x v="0"/>
    <s v="14000"/>
    <x v="0"/>
    <s v="STATE"/>
    <m/>
    <m/>
    <m/>
    <m/>
    <n v="2986.02"/>
    <s v="00023993"/>
    <s v="Accounts Payable"/>
    <s v="AP Payments"/>
  </r>
  <r>
    <s v="14000"/>
    <n v="2021"/>
    <n v="4"/>
    <s v="AP"/>
    <s v="AP01640160"/>
    <d v="2020-10-29T00:00:00"/>
    <d v="2020-10-29T00:00:00"/>
    <n v="83"/>
    <x v="0"/>
    <m/>
    <x v="0"/>
    <s v="99999"/>
    <m/>
    <x v="0"/>
    <s v="14000"/>
    <x v="0"/>
    <s v="STATE"/>
    <m/>
    <m/>
    <m/>
    <m/>
    <n v="1929"/>
    <s v="00023994"/>
    <s v="Accounts Payable"/>
    <s v="AP Payments"/>
  </r>
  <r>
    <s v="14000"/>
    <n v="2021"/>
    <n v="4"/>
    <s v="AP"/>
    <s v="AP01640160"/>
    <d v="2020-10-29T00:00:00"/>
    <d v="2020-10-29T00:00:00"/>
    <n v="84"/>
    <x v="0"/>
    <m/>
    <x v="0"/>
    <s v="99999"/>
    <m/>
    <x v="0"/>
    <s v="14000"/>
    <x v="0"/>
    <s v="STATE"/>
    <m/>
    <m/>
    <m/>
    <m/>
    <n v="659.64"/>
    <s v="00023995"/>
    <s v="Accounts Payable"/>
    <s v="AP Payments"/>
  </r>
  <r>
    <s v="14000"/>
    <n v="2021"/>
    <n v="4"/>
    <s v="AP"/>
    <s v="AP01640160"/>
    <d v="2020-10-29T00:00:00"/>
    <d v="2020-10-29T00:00:00"/>
    <n v="85"/>
    <x v="0"/>
    <m/>
    <x v="0"/>
    <s v="99999"/>
    <m/>
    <x v="0"/>
    <s v="14000"/>
    <x v="0"/>
    <s v="STATE"/>
    <m/>
    <m/>
    <m/>
    <m/>
    <n v="1692"/>
    <s v="00023996"/>
    <s v="Accounts Payable"/>
    <s v="AP Payments"/>
  </r>
  <r>
    <s v="14000"/>
    <n v="2021"/>
    <n v="4"/>
    <s v="AP"/>
    <s v="AP01640160"/>
    <d v="2020-10-29T00:00:00"/>
    <d v="2020-10-29T00:00:00"/>
    <n v="86"/>
    <x v="0"/>
    <m/>
    <x v="0"/>
    <s v="99999"/>
    <m/>
    <x v="0"/>
    <s v="14000"/>
    <x v="0"/>
    <s v="STATE"/>
    <m/>
    <m/>
    <m/>
    <m/>
    <n v="3700.05"/>
    <s v="00023997"/>
    <s v="Accounts Payable"/>
    <s v="AP Payments"/>
  </r>
  <r>
    <s v="14000"/>
    <n v="2021"/>
    <n v="4"/>
    <s v="AP"/>
    <s v="AP01640685"/>
    <d v="2020-10-29T00:00:00"/>
    <d v="2020-10-29T00:00:00"/>
    <n v="37"/>
    <x v="0"/>
    <m/>
    <x v="0"/>
    <s v="99999"/>
    <m/>
    <x v="0"/>
    <s v="14000"/>
    <x v="0"/>
    <s v="STATE"/>
    <m/>
    <m/>
    <m/>
    <m/>
    <n v="-9853.19"/>
    <s v="00024085"/>
    <s v="Accounts Payable"/>
    <s v="Accounts Payable"/>
  </r>
  <r>
    <s v="14000"/>
    <n v="2021"/>
    <n v="4"/>
    <s v="AP"/>
    <s v="AP01640685"/>
    <d v="2020-10-29T00:00:00"/>
    <d v="2020-10-29T00:00:00"/>
    <n v="61"/>
    <x v="0"/>
    <s v="390004"/>
    <x v="27"/>
    <s v="10220"/>
    <m/>
    <x v="1"/>
    <s v="14000"/>
    <x v="0"/>
    <s v="STATE"/>
    <m/>
    <m/>
    <m/>
    <m/>
    <n v="9853.19"/>
    <s v="00024085"/>
    <s v="EP3221269"/>
    <s v="Accounts Payable"/>
  </r>
  <r>
    <s v="14000"/>
    <n v="2021"/>
    <n v="4"/>
    <s v="SPJ"/>
    <s v="0001645795"/>
    <d v="2020-10-30T00:00:00"/>
    <d v="2020-11-05T00:00:00"/>
    <n v="200"/>
    <x v="0"/>
    <s v="390004"/>
    <x v="6"/>
    <s v="10410"/>
    <m/>
    <x v="1"/>
    <s v="14000"/>
    <x v="0"/>
    <s v="STATE"/>
    <m/>
    <m/>
    <m/>
    <m/>
    <n v="3336.33"/>
    <m/>
    <s v="Distribute Oct 9 Pay-DR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01"/>
    <x v="0"/>
    <s v="390004"/>
    <x v="7"/>
    <s v="10410"/>
    <m/>
    <x v="1"/>
    <s v="14000"/>
    <x v="0"/>
    <s v="STATE"/>
    <m/>
    <m/>
    <m/>
    <m/>
    <n v="37.369999999999997"/>
    <m/>
    <s v="Distribute Oct 9 Pay-DR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02"/>
    <x v="0"/>
    <s v="390004"/>
    <x v="8"/>
    <s v="10410"/>
    <m/>
    <x v="1"/>
    <s v="14000"/>
    <x v="0"/>
    <s v="STATE"/>
    <m/>
    <m/>
    <m/>
    <m/>
    <n v="482.43"/>
    <m/>
    <s v="Distribute Oct 9 Pay-DR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03"/>
    <x v="0"/>
    <s v="390004"/>
    <x v="9"/>
    <s v="10410"/>
    <m/>
    <x v="1"/>
    <s v="14000"/>
    <x v="0"/>
    <s v="STATE"/>
    <m/>
    <m/>
    <m/>
    <m/>
    <n v="256.10000000000002"/>
    <m/>
    <s v="Distribute Oct 9 Pay-DR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04"/>
    <x v="0"/>
    <s v="390004"/>
    <x v="10"/>
    <s v="10410"/>
    <m/>
    <x v="1"/>
    <s v="14000"/>
    <x v="0"/>
    <s v="STATE"/>
    <m/>
    <m/>
    <m/>
    <m/>
    <n v="44.71"/>
    <m/>
    <s v="Distribute Oct 9 Pay-DR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05"/>
    <x v="0"/>
    <s v="390004"/>
    <x v="11"/>
    <s v="10410"/>
    <m/>
    <x v="1"/>
    <s v="14000"/>
    <x v="0"/>
    <s v="STATE"/>
    <m/>
    <m/>
    <m/>
    <m/>
    <n v="343.5"/>
    <m/>
    <s v="Distribute Oct 9 Pay-DR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06"/>
    <x v="0"/>
    <s v="390004"/>
    <x v="12"/>
    <s v="10410"/>
    <m/>
    <x v="1"/>
    <s v="14000"/>
    <x v="0"/>
    <s v="STATE"/>
    <m/>
    <m/>
    <m/>
    <m/>
    <n v="20.350000000000001"/>
    <m/>
    <s v="Distribute Oct 9 Pay-DR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207"/>
    <x v="0"/>
    <s v="390004"/>
    <x v="13"/>
    <s v="10410"/>
    <m/>
    <x v="1"/>
    <s v="14000"/>
    <x v="0"/>
    <s v="STATE"/>
    <m/>
    <m/>
    <m/>
    <m/>
    <n v="20"/>
    <m/>
    <s v="Distribute Oct 9 Pay-DR"/>
    <s v="Distribute salary payrolls posted to Cardinal on October 9 2020 (9/25 through 10/9 workdays) based on timesheets for federal grants."/>
  </r>
  <r>
    <s v="14000"/>
    <n v="2021"/>
    <n v="4"/>
    <s v="SPJ"/>
    <s v="0001645795"/>
    <d v="2020-10-30T00:00:00"/>
    <d v="2020-11-05T00:00:00"/>
    <n v="510"/>
    <x v="0"/>
    <m/>
    <x v="2"/>
    <s v="99999"/>
    <m/>
    <x v="0"/>
    <m/>
    <x v="0"/>
    <m/>
    <m/>
    <m/>
    <m/>
    <m/>
    <n v="-4540.79"/>
    <m/>
    <s v="Cash With The Treasurer Of VA"/>
    <s v="Distribute salary payrolls posted to Cardinal on October 9 2020 (9/25 through 10/9 workdays) based on timesheets for federal grants."/>
  </r>
  <r>
    <s v="14000"/>
    <n v="2021"/>
    <n v="4"/>
    <s v="AP"/>
    <s v="AP01641680"/>
    <d v="2020-10-30T00:00:00"/>
    <d v="2020-10-30T00:00:00"/>
    <n v="31"/>
    <x v="0"/>
    <m/>
    <x v="0"/>
    <s v="99999"/>
    <m/>
    <x v="0"/>
    <s v="14000"/>
    <x v="0"/>
    <s v="STATE"/>
    <m/>
    <m/>
    <m/>
    <m/>
    <n v="-6500"/>
    <s v="00024140"/>
    <s v="Accounts Payable"/>
    <s v="Accounts Payable"/>
  </r>
  <r>
    <s v="14000"/>
    <n v="2021"/>
    <n v="4"/>
    <s v="AP"/>
    <s v="AP01641680"/>
    <d v="2020-10-30T00:00:00"/>
    <d v="2020-10-30T00:00:00"/>
    <n v="48"/>
    <x v="0"/>
    <s v="390004"/>
    <x v="27"/>
    <s v="10220"/>
    <m/>
    <x v="1"/>
    <s v="14000"/>
    <x v="0"/>
    <s v="STATE"/>
    <m/>
    <m/>
    <m/>
    <m/>
    <n v="6500"/>
    <s v="00024140"/>
    <s v="EP3221859"/>
    <s v="Accounts Payable"/>
  </r>
  <r>
    <s v="14000"/>
    <n v="2021"/>
    <n v="5"/>
    <s v="AP"/>
    <s v="AP01641048"/>
    <d v="2020-11-02T00:00:00"/>
    <d v="2020-10-29T00:00:00"/>
    <n v="10"/>
    <x v="0"/>
    <m/>
    <x v="2"/>
    <s v="99999"/>
    <m/>
    <x v="0"/>
    <s v="14000"/>
    <x v="0"/>
    <s v="STATE"/>
    <m/>
    <m/>
    <m/>
    <m/>
    <n v="-9853.19"/>
    <s v="00024085"/>
    <s v="Cash With The Treasurer Of VA"/>
    <s v="AP Payments"/>
  </r>
  <r>
    <s v="14000"/>
    <n v="2021"/>
    <n v="5"/>
    <s v="AP"/>
    <s v="AP01641048"/>
    <d v="2020-11-02T00:00:00"/>
    <d v="2020-10-29T00:00:00"/>
    <n v="31"/>
    <x v="0"/>
    <m/>
    <x v="0"/>
    <s v="99999"/>
    <m/>
    <x v="0"/>
    <s v="14000"/>
    <x v="0"/>
    <s v="STATE"/>
    <m/>
    <m/>
    <m/>
    <m/>
    <n v="9853.19"/>
    <s v="00024085"/>
    <s v="Accounts Payable"/>
    <s v="AP Payments"/>
  </r>
  <r>
    <s v="14000"/>
    <n v="2021"/>
    <n v="5"/>
    <s v="AP"/>
    <s v="AP01644512"/>
    <d v="2020-11-04T00:00:00"/>
    <d v="2020-11-04T00:00:00"/>
    <n v="4"/>
    <x v="0"/>
    <m/>
    <x v="0"/>
    <s v="99999"/>
    <m/>
    <x v="0"/>
    <s v="14000"/>
    <x v="0"/>
    <s v="STATE"/>
    <m/>
    <m/>
    <m/>
    <m/>
    <n v="-1142.98"/>
    <s v="00024152"/>
    <s v="Accounts Payable"/>
    <s v="Accounts Payable"/>
  </r>
  <r>
    <s v="14000"/>
    <n v="2021"/>
    <n v="5"/>
    <s v="AP"/>
    <s v="AP01644512"/>
    <d v="2020-11-04T00:00:00"/>
    <d v="2020-11-04T00:00:00"/>
    <n v="6"/>
    <x v="0"/>
    <s v="390004"/>
    <x v="27"/>
    <s v="10220"/>
    <m/>
    <x v="1"/>
    <s v="14000"/>
    <x v="0"/>
    <s v="STATE"/>
    <m/>
    <m/>
    <m/>
    <m/>
    <n v="1142.98"/>
    <s v="00024152"/>
    <s v="EP3221269"/>
    <s v="Accounts Payable"/>
  </r>
  <r>
    <s v="14000"/>
    <n v="2021"/>
    <n v="5"/>
    <s v="AP"/>
    <s v="AP01645285"/>
    <d v="2020-11-05T00:00:00"/>
    <d v="2020-11-05T00:00:00"/>
    <n v="4"/>
    <x v="0"/>
    <m/>
    <x v="2"/>
    <s v="99999"/>
    <m/>
    <x v="0"/>
    <s v="14000"/>
    <x v="0"/>
    <s v="STATE"/>
    <m/>
    <m/>
    <m/>
    <m/>
    <n v="-1142.98"/>
    <s v="00024152"/>
    <s v="Cash With The Treasurer Of VA"/>
    <s v="AP Payments"/>
  </r>
  <r>
    <s v="14000"/>
    <n v="2021"/>
    <n v="5"/>
    <s v="AP"/>
    <s v="AP01645285"/>
    <d v="2020-11-05T00:00:00"/>
    <d v="2020-11-05T00:00:00"/>
    <n v="9"/>
    <x v="0"/>
    <m/>
    <x v="0"/>
    <s v="99999"/>
    <m/>
    <x v="0"/>
    <s v="14000"/>
    <x v="0"/>
    <s v="STATE"/>
    <m/>
    <m/>
    <m/>
    <m/>
    <n v="1142.98"/>
    <s v="00024152"/>
    <s v="Accounts Payable"/>
    <s v="AP Payments"/>
  </r>
  <r>
    <s v="14000"/>
    <n v="2021"/>
    <n v="5"/>
    <s v="AP"/>
    <s v="AP01649193"/>
    <d v="2020-11-09T00:00:00"/>
    <d v="2020-11-09T00:00:00"/>
    <n v="39"/>
    <x v="0"/>
    <m/>
    <x v="2"/>
    <s v="99999"/>
    <m/>
    <x v="0"/>
    <s v="14000"/>
    <x v="0"/>
    <s v="STATE"/>
    <m/>
    <m/>
    <m/>
    <m/>
    <n v="-833"/>
    <s v="00023814"/>
    <s v="Cash With The Treasurer Of VA"/>
    <s v="AP Payments"/>
  </r>
  <r>
    <s v="14000"/>
    <n v="2021"/>
    <n v="5"/>
    <s v="AP"/>
    <s v="AP01649193"/>
    <d v="2020-11-09T00:00:00"/>
    <d v="2020-11-09T00:00:00"/>
    <n v="80"/>
    <x v="0"/>
    <m/>
    <x v="0"/>
    <s v="99999"/>
    <m/>
    <x v="0"/>
    <s v="14000"/>
    <x v="0"/>
    <s v="STATE"/>
    <m/>
    <m/>
    <m/>
    <m/>
    <n v="833"/>
    <s v="00023814"/>
    <s v="Accounts Payable"/>
    <s v="AP Payments"/>
  </r>
  <r>
    <s v="14000"/>
    <n v="2021"/>
    <n v="5"/>
    <s v="AP"/>
    <s v="AP01650184"/>
    <d v="2020-11-11T00:00:00"/>
    <d v="2020-11-11T00:00:00"/>
    <n v="11"/>
    <x v="0"/>
    <m/>
    <x v="2"/>
    <s v="99999"/>
    <m/>
    <x v="0"/>
    <s v="14000"/>
    <x v="0"/>
    <s v="STATE"/>
    <m/>
    <m/>
    <m/>
    <m/>
    <n v="-850"/>
    <s v="00023879"/>
    <s v="Cash With The Treasurer Of VA"/>
    <s v="AP Payments"/>
  </r>
  <r>
    <s v="14000"/>
    <n v="2021"/>
    <n v="5"/>
    <s v="AP"/>
    <s v="AP01650184"/>
    <d v="2020-11-11T00:00:00"/>
    <d v="2020-11-11T00:00:00"/>
    <n v="15"/>
    <x v="0"/>
    <m/>
    <x v="0"/>
    <s v="99999"/>
    <m/>
    <x v="0"/>
    <s v="14000"/>
    <x v="0"/>
    <s v="STATE"/>
    <m/>
    <m/>
    <m/>
    <m/>
    <n v="850"/>
    <s v="00023879"/>
    <s v="Accounts Payable"/>
    <s v="AP Payments"/>
  </r>
  <r>
    <s v="14000"/>
    <n v="2021"/>
    <n v="5"/>
    <s v="SPJ"/>
    <s v="0001651669"/>
    <d v="2020-11-13T00:00:00"/>
    <d v="2020-11-13T00:00:00"/>
    <n v="241"/>
    <x v="0"/>
    <s v="390004"/>
    <x v="6"/>
    <s v="10410"/>
    <m/>
    <x v="1"/>
    <s v="14000"/>
    <x v="0"/>
    <s v="STATE"/>
    <m/>
    <m/>
    <m/>
    <m/>
    <n v="3336.33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42"/>
    <x v="0"/>
    <s v="390004"/>
    <x v="7"/>
    <s v="10410"/>
    <m/>
    <x v="1"/>
    <s v="14000"/>
    <x v="0"/>
    <s v="STATE"/>
    <m/>
    <m/>
    <m/>
    <m/>
    <n v="37.369999999999997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43"/>
    <x v="0"/>
    <s v="390004"/>
    <x v="8"/>
    <s v="10410"/>
    <m/>
    <x v="1"/>
    <s v="14000"/>
    <x v="0"/>
    <s v="STATE"/>
    <m/>
    <m/>
    <m/>
    <m/>
    <n v="482.43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44"/>
    <x v="0"/>
    <s v="390004"/>
    <x v="9"/>
    <s v="10410"/>
    <m/>
    <x v="1"/>
    <s v="14000"/>
    <x v="0"/>
    <s v="STATE"/>
    <m/>
    <m/>
    <m/>
    <m/>
    <n v="250.45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45"/>
    <x v="0"/>
    <s v="390004"/>
    <x v="10"/>
    <s v="10410"/>
    <m/>
    <x v="1"/>
    <s v="14000"/>
    <x v="0"/>
    <s v="STATE"/>
    <m/>
    <m/>
    <m/>
    <m/>
    <n v="44.71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46"/>
    <x v="0"/>
    <s v="390004"/>
    <x v="11"/>
    <s v="10410"/>
    <m/>
    <x v="1"/>
    <s v="14000"/>
    <x v="0"/>
    <s v="STATE"/>
    <m/>
    <m/>
    <m/>
    <m/>
    <n v="343.5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47"/>
    <x v="0"/>
    <s v="390004"/>
    <x v="12"/>
    <s v="10410"/>
    <m/>
    <x v="1"/>
    <s v="14000"/>
    <x v="0"/>
    <s v="STATE"/>
    <m/>
    <m/>
    <m/>
    <m/>
    <n v="20.350000000000001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48"/>
    <x v="0"/>
    <s v="390004"/>
    <x v="13"/>
    <s v="10410"/>
    <m/>
    <x v="1"/>
    <s v="14000"/>
    <x v="0"/>
    <s v="STATE"/>
    <m/>
    <m/>
    <m/>
    <m/>
    <n v="20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49"/>
    <x v="0"/>
    <s v="390004"/>
    <x v="23"/>
    <s v="10410"/>
    <m/>
    <x v="1"/>
    <s v="14000"/>
    <x v="0"/>
    <s v="STATE"/>
    <m/>
    <m/>
    <m/>
    <m/>
    <n v="0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250"/>
    <x v="0"/>
    <s v="390004"/>
    <x v="30"/>
    <s v="10410"/>
    <m/>
    <x v="1"/>
    <s v="14000"/>
    <x v="0"/>
    <s v="STATE"/>
    <m/>
    <m/>
    <m/>
    <m/>
    <n v="0"/>
    <m/>
    <s v="Distribute Oct 26 Pay-DR"/>
    <s v="Distribute salary payrolls posted to Cardinal on October 26 2020 (10/10 through 10/24 workdays) based on timesheets for federal grants."/>
  </r>
  <r>
    <s v="14000"/>
    <n v="2021"/>
    <n v="5"/>
    <s v="SPJ"/>
    <s v="0001651669"/>
    <d v="2020-11-13T00:00:00"/>
    <d v="2020-11-13T00:00:00"/>
    <n v="714"/>
    <x v="0"/>
    <m/>
    <x v="2"/>
    <s v="99999"/>
    <m/>
    <x v="0"/>
    <m/>
    <x v="0"/>
    <m/>
    <m/>
    <m/>
    <m/>
    <m/>
    <n v="-4535.1400000000003"/>
    <m/>
    <s v="Cash With The Treasurer Of VA"/>
    <s v="Distribute salary payrolls posted to Cardinal on October 26 2020 (10/10 through 10/24 workdays) based on timesheets for federal grants."/>
  </r>
  <r>
    <s v="14000"/>
    <n v="2021"/>
    <n v="5"/>
    <s v="SPJ"/>
    <s v="0001651724"/>
    <d v="2020-11-13T00:00:00"/>
    <d v="2020-11-16T00:00:00"/>
    <n v="5"/>
    <x v="0"/>
    <s v="390004"/>
    <x v="15"/>
    <s v="10740"/>
    <m/>
    <x v="1"/>
    <s v="14000"/>
    <x v="0"/>
    <s v="STATE"/>
    <m/>
    <m/>
    <m/>
    <m/>
    <n v="1493.8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6"/>
    <x v="0"/>
    <s v="390004"/>
    <x v="16"/>
    <s v="10740"/>
    <m/>
    <x v="1"/>
    <s v="14000"/>
    <x v="0"/>
    <s v="STATE"/>
    <m/>
    <m/>
    <m/>
    <m/>
    <n v="274.64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7"/>
    <x v="1"/>
    <m/>
    <x v="18"/>
    <s v="10740"/>
    <m/>
    <x v="0"/>
    <s v="14000"/>
    <x v="0"/>
    <s v="STATE"/>
    <m/>
    <m/>
    <m/>
    <m/>
    <n v="-1493.8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8"/>
    <x v="2"/>
    <m/>
    <x v="19"/>
    <s v="10740"/>
    <m/>
    <x v="0"/>
    <s v="14000"/>
    <x v="0"/>
    <s v="STATE"/>
    <m/>
    <m/>
    <m/>
    <m/>
    <n v="-274.64"/>
    <m/>
    <s v="Charge FY20 June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9"/>
    <x v="0"/>
    <m/>
    <x v="17"/>
    <s v="10740"/>
    <m/>
    <x v="0"/>
    <s v="14000"/>
    <x v="0"/>
    <s v="STATE"/>
    <m/>
    <m/>
    <m/>
    <m/>
    <n v="1768.44"/>
    <m/>
    <s v="Reclassify Revenue for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10"/>
    <x v="0"/>
    <m/>
    <x v="18"/>
    <s v="10740"/>
    <m/>
    <x v="0"/>
    <s v="14000"/>
    <x v="0"/>
    <s v="STATE"/>
    <m/>
    <m/>
    <m/>
    <m/>
    <n v="-1493.8"/>
    <m/>
    <s v="Reclassify Revenue for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11"/>
    <x v="0"/>
    <m/>
    <x v="19"/>
    <s v="10740"/>
    <m/>
    <x v="0"/>
    <s v="14000"/>
    <x v="0"/>
    <s v="STATE"/>
    <m/>
    <m/>
    <m/>
    <m/>
    <n v="-274.64"/>
    <m/>
    <s v="Reclassify Revenue for IDC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33"/>
    <x v="0"/>
    <m/>
    <x v="2"/>
    <s v="99999"/>
    <m/>
    <x v="0"/>
    <m/>
    <x v="0"/>
    <m/>
    <m/>
    <m/>
    <m/>
    <m/>
    <n v="-1768.44"/>
    <m/>
    <s v="Cash With The Treasurer Of VA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35"/>
    <x v="1"/>
    <m/>
    <x v="2"/>
    <s v="99999"/>
    <m/>
    <x v="0"/>
    <m/>
    <x v="0"/>
    <m/>
    <m/>
    <m/>
    <m/>
    <m/>
    <n v="1493.8"/>
    <m/>
    <s v="Cash With The Treasurer Of VA"/>
    <s v="To charge June 2020 Indirect Costs and Reclassify Revenue to IDC Revenue for Fund 07040"/>
  </r>
  <r>
    <s v="14000"/>
    <n v="2021"/>
    <n v="5"/>
    <s v="SPJ"/>
    <s v="0001651724"/>
    <d v="2020-11-13T00:00:00"/>
    <d v="2020-11-16T00:00:00"/>
    <n v="37"/>
    <x v="2"/>
    <m/>
    <x v="2"/>
    <s v="99999"/>
    <m/>
    <x v="0"/>
    <m/>
    <x v="0"/>
    <m/>
    <m/>
    <m/>
    <m/>
    <m/>
    <n v="274.64"/>
    <m/>
    <s v="Cash With The Treasurer Of VA"/>
    <s v="To charge June 2020 Indirect Costs and Reclassify Revenue to IDC Revenue for Fund 07040"/>
  </r>
  <r>
    <s v="14000"/>
    <n v="2021"/>
    <n v="5"/>
    <s v="SPJ"/>
    <s v="0001651763"/>
    <d v="2020-11-13T00:00:00"/>
    <d v="2020-11-16T00:00:00"/>
    <n v="1"/>
    <x v="0"/>
    <s v="390004"/>
    <x v="15"/>
    <s v="10740"/>
    <m/>
    <x v="1"/>
    <s v="14000"/>
    <x v="0"/>
    <s v="STATE"/>
    <m/>
    <m/>
    <m/>
    <m/>
    <n v="18910.46"/>
    <m/>
    <s v="Charge FY21 Jul-Sep IDC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2"/>
    <x v="0"/>
    <s v="390004"/>
    <x v="16"/>
    <s v="10740"/>
    <m/>
    <x v="1"/>
    <s v="14000"/>
    <x v="0"/>
    <s v="STATE"/>
    <m/>
    <m/>
    <m/>
    <m/>
    <n v="3518.22"/>
    <m/>
    <s v="Charge FY21 Jul-Sep IDC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3"/>
    <x v="1"/>
    <m/>
    <x v="18"/>
    <s v="10740"/>
    <m/>
    <x v="0"/>
    <s v="14000"/>
    <x v="0"/>
    <s v="STATE"/>
    <m/>
    <m/>
    <m/>
    <m/>
    <n v="-18910.46"/>
    <m/>
    <s v="Charge FY21 Jul-Sep IDC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4"/>
    <x v="2"/>
    <m/>
    <x v="19"/>
    <s v="10740"/>
    <m/>
    <x v="0"/>
    <s v="14000"/>
    <x v="0"/>
    <s v="STATE"/>
    <m/>
    <m/>
    <m/>
    <m/>
    <n v="-3518.22"/>
    <m/>
    <s v="Charge FY21 Jul-Sep IDC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5"/>
    <x v="0"/>
    <m/>
    <x v="17"/>
    <s v="10740"/>
    <m/>
    <x v="0"/>
    <s v="14000"/>
    <x v="0"/>
    <s v="STATE"/>
    <m/>
    <m/>
    <m/>
    <m/>
    <n v="22428.68"/>
    <m/>
    <s v="Reclassify Revenue for IDC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6"/>
    <x v="0"/>
    <m/>
    <x v="18"/>
    <s v="10740"/>
    <m/>
    <x v="0"/>
    <s v="14000"/>
    <x v="0"/>
    <s v="STATE"/>
    <m/>
    <m/>
    <m/>
    <m/>
    <n v="-18910.46"/>
    <m/>
    <s v="Reclassify Revenue for IDC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7"/>
    <x v="0"/>
    <m/>
    <x v="19"/>
    <s v="10740"/>
    <m/>
    <x v="0"/>
    <s v="14000"/>
    <x v="0"/>
    <s v="STATE"/>
    <m/>
    <m/>
    <m/>
    <m/>
    <n v="-3518.22"/>
    <m/>
    <s v="Reclassify Revenue for IDC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24"/>
    <x v="0"/>
    <m/>
    <x v="2"/>
    <s v="99999"/>
    <m/>
    <x v="0"/>
    <m/>
    <x v="0"/>
    <m/>
    <m/>
    <m/>
    <m/>
    <m/>
    <n v="-18910.46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25"/>
    <x v="1"/>
    <m/>
    <x v="2"/>
    <s v="99999"/>
    <m/>
    <x v="0"/>
    <m/>
    <x v="0"/>
    <m/>
    <m/>
    <m/>
    <m/>
    <m/>
    <n v="18910.46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26"/>
    <x v="0"/>
    <m/>
    <x v="2"/>
    <s v="99999"/>
    <m/>
    <x v="0"/>
    <m/>
    <x v="0"/>
    <m/>
    <m/>
    <m/>
    <m/>
    <m/>
    <n v="-3518.22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27"/>
    <x v="2"/>
    <m/>
    <x v="2"/>
    <s v="99999"/>
    <m/>
    <x v="0"/>
    <m/>
    <x v="0"/>
    <m/>
    <m/>
    <m/>
    <m/>
    <m/>
    <n v="3518.22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28"/>
    <x v="0"/>
    <m/>
    <x v="2"/>
    <s v="99999"/>
    <m/>
    <x v="0"/>
    <m/>
    <x v="0"/>
    <m/>
    <m/>
    <m/>
    <m/>
    <m/>
    <n v="13134.71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30"/>
    <x v="0"/>
    <m/>
    <x v="2"/>
    <s v="99999"/>
    <m/>
    <x v="0"/>
    <m/>
    <x v="0"/>
    <m/>
    <m/>
    <m/>
    <m/>
    <m/>
    <n v="-11074.37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32"/>
    <x v="0"/>
    <m/>
    <x v="2"/>
    <s v="99999"/>
    <m/>
    <x v="0"/>
    <m/>
    <x v="0"/>
    <m/>
    <m/>
    <m/>
    <m/>
    <m/>
    <n v="-2060.34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34"/>
    <x v="0"/>
    <m/>
    <x v="2"/>
    <s v="99999"/>
    <m/>
    <x v="0"/>
    <m/>
    <x v="0"/>
    <m/>
    <m/>
    <m/>
    <m/>
    <m/>
    <n v="22325.19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36"/>
    <x v="0"/>
    <m/>
    <x v="2"/>
    <s v="99999"/>
    <m/>
    <x v="0"/>
    <m/>
    <x v="0"/>
    <m/>
    <m/>
    <m/>
    <m/>
    <m/>
    <n v="-18823.21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38"/>
    <x v="0"/>
    <m/>
    <x v="2"/>
    <s v="99999"/>
    <m/>
    <x v="0"/>
    <m/>
    <x v="0"/>
    <m/>
    <m/>
    <m/>
    <m/>
    <m/>
    <n v="-3501.98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40"/>
    <x v="0"/>
    <m/>
    <x v="2"/>
    <s v="99999"/>
    <m/>
    <x v="0"/>
    <m/>
    <x v="0"/>
    <m/>
    <m/>
    <m/>
    <m/>
    <m/>
    <n v="36867.39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42"/>
    <x v="0"/>
    <m/>
    <x v="2"/>
    <s v="99999"/>
    <m/>
    <x v="0"/>
    <m/>
    <x v="0"/>
    <m/>
    <m/>
    <m/>
    <m/>
    <m/>
    <n v="-31082.9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44"/>
    <x v="0"/>
    <m/>
    <x v="2"/>
    <s v="99999"/>
    <m/>
    <x v="0"/>
    <m/>
    <x v="0"/>
    <m/>
    <m/>
    <m/>
    <m/>
    <m/>
    <n v="-5784.49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46"/>
    <x v="0"/>
    <m/>
    <x v="2"/>
    <s v="99999"/>
    <m/>
    <x v="0"/>
    <m/>
    <x v="0"/>
    <m/>
    <m/>
    <m/>
    <m/>
    <m/>
    <n v="50743.27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48"/>
    <x v="0"/>
    <m/>
    <x v="2"/>
    <s v="99999"/>
    <m/>
    <x v="0"/>
    <m/>
    <x v="0"/>
    <m/>
    <m/>
    <m/>
    <m/>
    <m/>
    <n v="-42783.56"/>
    <m/>
    <s v="Cash With The Treasurer Of VA"/>
    <s v="To charge July 2020 - Sept 2020 Indirect Costs and Reclassify Revenue to IDC Revenue for Fund 07040"/>
  </r>
  <r>
    <s v="14000"/>
    <n v="2021"/>
    <n v="5"/>
    <s v="SPJ"/>
    <s v="0001651763"/>
    <d v="2020-11-13T00:00:00"/>
    <d v="2020-11-16T00:00:00"/>
    <n v="50"/>
    <x v="0"/>
    <m/>
    <x v="2"/>
    <s v="99999"/>
    <m/>
    <x v="0"/>
    <m/>
    <x v="0"/>
    <m/>
    <m/>
    <m/>
    <m/>
    <m/>
    <n v="-7959.71"/>
    <m/>
    <s v="Cash With The Treasurer Of VA"/>
    <s v="To charge July 2020 - Sept 2020 Indirect Costs and Reclassify Revenue to IDC Revenue for Fund 07040"/>
  </r>
  <r>
    <s v="14000"/>
    <n v="2021"/>
    <n v="5"/>
    <s v="AP"/>
    <s v="AP01653851"/>
    <d v="2020-11-17T00:00:00"/>
    <d v="2020-11-17T00:00:00"/>
    <n v="151"/>
    <x v="0"/>
    <m/>
    <x v="0"/>
    <s v="99999"/>
    <m/>
    <x v="0"/>
    <s v="14000"/>
    <x v="0"/>
    <s v="STATE"/>
    <m/>
    <m/>
    <m/>
    <m/>
    <n v="-1770"/>
    <s v="00024323"/>
    <s v="Accounts Payable"/>
    <s v="Accounts Payable"/>
  </r>
  <r>
    <s v="14000"/>
    <n v="2021"/>
    <n v="5"/>
    <s v="AP"/>
    <s v="AP01653851"/>
    <d v="2020-11-17T00:00:00"/>
    <d v="2020-11-17T00:00:00"/>
    <n v="160"/>
    <x v="0"/>
    <s v="390004"/>
    <x v="27"/>
    <s v="10220"/>
    <m/>
    <x v="1"/>
    <s v="14000"/>
    <x v="0"/>
    <s v="STATE"/>
    <m/>
    <m/>
    <m/>
    <m/>
    <n v="1770"/>
    <s v="00024323"/>
    <s v="EP3250362"/>
    <s v="Accounts Payable"/>
  </r>
  <r>
    <s v="14000"/>
    <n v="2021"/>
    <n v="5"/>
    <s v="AP"/>
    <s v="AP01654251"/>
    <d v="2020-11-17T00:00:00"/>
    <d v="2020-11-17T00:00:00"/>
    <n v="88"/>
    <x v="0"/>
    <m/>
    <x v="2"/>
    <s v="99999"/>
    <m/>
    <x v="0"/>
    <s v="14000"/>
    <x v="0"/>
    <s v="STATE"/>
    <m/>
    <m/>
    <m/>
    <m/>
    <n v="-850"/>
    <s v="00023881"/>
    <s v="Cash With The Treasurer Of VA"/>
    <s v="AP Payments"/>
  </r>
  <r>
    <s v="14000"/>
    <n v="2021"/>
    <n v="5"/>
    <s v="AP"/>
    <s v="AP01654251"/>
    <d v="2020-11-17T00:00:00"/>
    <d v="2020-11-17T00:00:00"/>
    <n v="89"/>
    <x v="0"/>
    <m/>
    <x v="2"/>
    <s v="99999"/>
    <m/>
    <x v="0"/>
    <s v="14000"/>
    <x v="0"/>
    <s v="STATE"/>
    <m/>
    <m/>
    <m/>
    <m/>
    <n v="-833"/>
    <s v="00023973"/>
    <s v="Cash With The Treasurer Of VA"/>
    <s v="AP Payments"/>
  </r>
  <r>
    <s v="14000"/>
    <n v="2021"/>
    <n v="5"/>
    <s v="AP"/>
    <s v="AP01654251"/>
    <d v="2020-11-17T00:00:00"/>
    <d v="2020-11-17T00:00:00"/>
    <n v="199"/>
    <x v="0"/>
    <m/>
    <x v="0"/>
    <s v="99999"/>
    <m/>
    <x v="0"/>
    <s v="14000"/>
    <x v="0"/>
    <s v="STATE"/>
    <m/>
    <m/>
    <m/>
    <m/>
    <n v="850"/>
    <s v="00023881"/>
    <s v="Accounts Payable"/>
    <s v="AP Payments"/>
  </r>
  <r>
    <s v="14000"/>
    <n v="2021"/>
    <n v="5"/>
    <s v="AP"/>
    <s v="AP01654251"/>
    <d v="2020-11-17T00:00:00"/>
    <d v="2020-11-17T00:00:00"/>
    <n v="200"/>
    <x v="0"/>
    <m/>
    <x v="0"/>
    <s v="99999"/>
    <m/>
    <x v="0"/>
    <s v="14000"/>
    <x v="0"/>
    <s v="STATE"/>
    <m/>
    <m/>
    <m/>
    <m/>
    <n v="833"/>
    <s v="00023973"/>
    <s v="Accounts Payable"/>
    <s v="AP Payments"/>
  </r>
  <r>
    <s v="14000"/>
    <n v="2021"/>
    <n v="5"/>
    <s v="AP"/>
    <s v="AP01654976"/>
    <d v="2020-11-18T00:00:00"/>
    <d v="2020-11-18T00:00:00"/>
    <n v="3"/>
    <x v="0"/>
    <m/>
    <x v="0"/>
    <s v="99999"/>
    <m/>
    <x v="0"/>
    <s v="14000"/>
    <x v="0"/>
    <s v="STATE"/>
    <m/>
    <m/>
    <m/>
    <m/>
    <n v="-1680"/>
    <s v="00024326"/>
    <s v="Accounts Payable"/>
    <s v="Accounts Payable"/>
  </r>
  <r>
    <s v="14000"/>
    <n v="2021"/>
    <n v="5"/>
    <s v="AP"/>
    <s v="AP01654976"/>
    <d v="2020-11-18T00:00:00"/>
    <d v="2020-11-18T00:00:00"/>
    <n v="6"/>
    <x v="0"/>
    <s v="390004"/>
    <x v="27"/>
    <s v="10220"/>
    <m/>
    <x v="1"/>
    <s v="14000"/>
    <x v="0"/>
    <s v="STATE"/>
    <m/>
    <m/>
    <m/>
    <m/>
    <n v="1680"/>
    <s v="00024326"/>
    <s v="EP3250368"/>
    <s v="Accounts Payable"/>
  </r>
  <r>
    <s v="14000"/>
    <n v="2021"/>
    <n v="5"/>
    <s v="AP"/>
    <s v="AP01656118"/>
    <d v="2020-11-19T00:00:00"/>
    <d v="2020-11-19T00:00:00"/>
    <n v="27"/>
    <x v="0"/>
    <m/>
    <x v="0"/>
    <s v="99999"/>
    <m/>
    <x v="0"/>
    <s v="14000"/>
    <x v="0"/>
    <s v="STATE"/>
    <m/>
    <m/>
    <m/>
    <m/>
    <n v="-55852"/>
    <s v="00024364"/>
    <s v="Accounts Payable"/>
    <s v="Accounts Payable"/>
  </r>
  <r>
    <s v="14000"/>
    <n v="2021"/>
    <n v="5"/>
    <s v="AP"/>
    <s v="AP01656118"/>
    <d v="2020-11-19T00:00:00"/>
    <d v="2020-11-19T00:00:00"/>
    <n v="60"/>
    <x v="0"/>
    <s v="390002"/>
    <x v="3"/>
    <s v="90000"/>
    <m/>
    <x v="0"/>
    <s v="14000"/>
    <x v="0"/>
    <s v="STATE"/>
    <s v="494"/>
    <m/>
    <m/>
    <m/>
    <n v="55852"/>
    <s v="00024364"/>
    <s v="20-A4822AD16 LE EQUIPMENT"/>
    <s v="Accounts Payable"/>
  </r>
  <r>
    <s v="14000"/>
    <n v="2021"/>
    <n v="5"/>
    <s v="AP"/>
    <s v="AP01656392"/>
    <d v="2020-11-19T00:00:00"/>
    <d v="2020-11-19T00:00:00"/>
    <n v="45"/>
    <x v="0"/>
    <m/>
    <x v="2"/>
    <s v="99999"/>
    <m/>
    <x v="0"/>
    <s v="14000"/>
    <x v="0"/>
    <s v="STATE"/>
    <m/>
    <m/>
    <m/>
    <m/>
    <n v="-55852"/>
    <s v="00024364"/>
    <s v="Cash With The Treasurer Of VA"/>
    <s v="AP Payments"/>
  </r>
  <r>
    <s v="14000"/>
    <n v="2021"/>
    <n v="5"/>
    <s v="AP"/>
    <s v="AP01656392"/>
    <d v="2020-11-19T00:00:00"/>
    <d v="2020-11-19T00:00:00"/>
    <n v="105"/>
    <x v="0"/>
    <m/>
    <x v="0"/>
    <s v="99999"/>
    <m/>
    <x v="0"/>
    <s v="14000"/>
    <x v="0"/>
    <s v="STATE"/>
    <m/>
    <m/>
    <m/>
    <m/>
    <n v="55852"/>
    <s v="00024364"/>
    <s v="Accounts Payable"/>
    <s v="AP Payments"/>
  </r>
  <r>
    <s v="14000"/>
    <n v="2021"/>
    <n v="5"/>
    <s v="AP"/>
    <s v="AP01656924"/>
    <d v="2020-11-20T00:00:00"/>
    <d v="2020-11-20T00:00:00"/>
    <n v="1"/>
    <x v="0"/>
    <m/>
    <x v="0"/>
    <s v="99999"/>
    <m/>
    <x v="0"/>
    <s v="14000"/>
    <x v="0"/>
    <s v="STATE"/>
    <m/>
    <m/>
    <m/>
    <m/>
    <n v="-1.68"/>
    <s v="00024204"/>
    <s v="Accounts Payable"/>
    <s v="Accounts Payable"/>
  </r>
  <r>
    <s v="14000"/>
    <n v="2021"/>
    <n v="5"/>
    <s v="AP"/>
    <s v="AP01656924"/>
    <d v="2020-11-20T00:00:00"/>
    <d v="2020-11-20T00:00:00"/>
    <n v="2"/>
    <x v="0"/>
    <m/>
    <x v="0"/>
    <s v="99999"/>
    <m/>
    <x v="0"/>
    <s v="14000"/>
    <x v="0"/>
    <s v="STATE"/>
    <m/>
    <m/>
    <m/>
    <m/>
    <n v="-3627.33"/>
    <s v="00024205"/>
    <s v="Accounts Payable"/>
    <s v="Accounts Payable"/>
  </r>
  <r>
    <s v="14000"/>
    <n v="2021"/>
    <n v="5"/>
    <s v="AP"/>
    <s v="AP01656924"/>
    <d v="2020-11-20T00:00:00"/>
    <d v="2020-11-20T00:00:00"/>
    <n v="3"/>
    <x v="0"/>
    <m/>
    <x v="0"/>
    <s v="99999"/>
    <m/>
    <x v="0"/>
    <s v="14000"/>
    <x v="0"/>
    <s v="STATE"/>
    <m/>
    <m/>
    <m/>
    <m/>
    <n v="-13049.71"/>
    <s v="00024206"/>
    <s v="Accounts Payable"/>
    <s v="Accounts Payable"/>
  </r>
  <r>
    <s v="14000"/>
    <n v="2021"/>
    <n v="5"/>
    <s v="AP"/>
    <s v="AP01656924"/>
    <d v="2020-11-20T00:00:00"/>
    <d v="2020-11-20T00:00:00"/>
    <n v="4"/>
    <x v="0"/>
    <m/>
    <x v="0"/>
    <s v="99999"/>
    <m/>
    <x v="0"/>
    <s v="14000"/>
    <x v="0"/>
    <s v="STATE"/>
    <m/>
    <m/>
    <m/>
    <m/>
    <n v="-60152.65"/>
    <s v="00024207"/>
    <s v="Accounts Payable"/>
    <s v="Accounts Payable"/>
  </r>
  <r>
    <s v="14000"/>
    <n v="2021"/>
    <n v="5"/>
    <s v="AP"/>
    <s v="AP01656924"/>
    <d v="2020-11-20T00:00:00"/>
    <d v="2020-11-20T00:00:00"/>
    <n v="5"/>
    <x v="0"/>
    <m/>
    <x v="0"/>
    <s v="99999"/>
    <m/>
    <x v="0"/>
    <s v="14000"/>
    <x v="0"/>
    <s v="STATE"/>
    <m/>
    <m/>
    <m/>
    <m/>
    <n v="-56677.96"/>
    <s v="00024208"/>
    <s v="Accounts Payable"/>
    <s v="Accounts Payable"/>
  </r>
  <r>
    <s v="14000"/>
    <n v="2021"/>
    <n v="5"/>
    <s v="AP"/>
    <s v="AP01656924"/>
    <d v="2020-11-20T00:00:00"/>
    <d v="2020-11-20T00:00:00"/>
    <n v="6"/>
    <x v="0"/>
    <m/>
    <x v="0"/>
    <s v="99999"/>
    <m/>
    <x v="0"/>
    <s v="14000"/>
    <x v="0"/>
    <s v="STATE"/>
    <m/>
    <m/>
    <m/>
    <m/>
    <n v="-10242.049999999999"/>
    <s v="00024214"/>
    <s v="Accounts Payable"/>
    <s v="Accounts Payable"/>
  </r>
  <r>
    <s v="14000"/>
    <n v="2021"/>
    <n v="5"/>
    <s v="AP"/>
    <s v="AP01656924"/>
    <d v="2020-11-20T00:00:00"/>
    <d v="2020-11-20T00:00:00"/>
    <n v="7"/>
    <x v="0"/>
    <m/>
    <x v="0"/>
    <s v="99999"/>
    <m/>
    <x v="0"/>
    <s v="14000"/>
    <x v="0"/>
    <s v="STATE"/>
    <m/>
    <m/>
    <m/>
    <m/>
    <n v="-44656"/>
    <s v="00024237"/>
    <s v="Accounts Payable"/>
    <s v="Accounts Payable"/>
  </r>
  <r>
    <s v="14000"/>
    <n v="2021"/>
    <n v="5"/>
    <s v="AP"/>
    <s v="AP01656924"/>
    <d v="2020-11-20T00:00:00"/>
    <d v="2020-11-20T00:00:00"/>
    <n v="8"/>
    <x v="0"/>
    <m/>
    <x v="0"/>
    <s v="99999"/>
    <m/>
    <x v="0"/>
    <s v="14000"/>
    <x v="0"/>
    <s v="STATE"/>
    <m/>
    <m/>
    <m/>
    <m/>
    <n v="-3600"/>
    <s v="00024241"/>
    <s v="Accounts Payable"/>
    <s v="Accounts Payable"/>
  </r>
  <r>
    <s v="14000"/>
    <n v="2021"/>
    <n v="5"/>
    <s v="AP"/>
    <s v="AP01656924"/>
    <d v="2020-11-20T00:00:00"/>
    <d v="2020-11-20T00:00:00"/>
    <n v="9"/>
    <x v="0"/>
    <m/>
    <x v="0"/>
    <s v="99999"/>
    <m/>
    <x v="0"/>
    <s v="14000"/>
    <x v="0"/>
    <s v="STATE"/>
    <m/>
    <m/>
    <m/>
    <m/>
    <n v="-56666.67"/>
    <s v="00024246"/>
    <s v="Accounts Payable"/>
    <s v="Accounts Payable"/>
  </r>
  <r>
    <s v="14000"/>
    <n v="2021"/>
    <n v="5"/>
    <s v="AP"/>
    <s v="AP01656924"/>
    <d v="2020-11-20T00:00:00"/>
    <d v="2020-11-20T00:00:00"/>
    <n v="10"/>
    <x v="0"/>
    <m/>
    <x v="0"/>
    <s v="99999"/>
    <m/>
    <x v="0"/>
    <s v="14000"/>
    <x v="0"/>
    <s v="STATE"/>
    <m/>
    <m/>
    <m/>
    <m/>
    <n v="-2700"/>
    <s v="00024256"/>
    <s v="Accounts Payable"/>
    <s v="Accounts Payable"/>
  </r>
  <r>
    <s v="14000"/>
    <n v="2021"/>
    <n v="5"/>
    <s v="AP"/>
    <s v="AP01656924"/>
    <d v="2020-11-20T00:00:00"/>
    <d v="2020-11-20T00:00:00"/>
    <n v="11"/>
    <x v="0"/>
    <m/>
    <x v="0"/>
    <s v="99999"/>
    <m/>
    <x v="0"/>
    <s v="14000"/>
    <x v="0"/>
    <s v="STATE"/>
    <m/>
    <m/>
    <m/>
    <m/>
    <n v="-46387.92"/>
    <s v="00024286"/>
    <s v="Accounts Payable"/>
    <s v="Accounts Payable"/>
  </r>
  <r>
    <s v="14000"/>
    <n v="2021"/>
    <n v="5"/>
    <s v="AP"/>
    <s v="AP01656924"/>
    <d v="2020-11-20T00:00:00"/>
    <d v="2020-11-20T00:00:00"/>
    <n v="12"/>
    <x v="0"/>
    <m/>
    <x v="0"/>
    <s v="99999"/>
    <m/>
    <x v="0"/>
    <s v="14000"/>
    <x v="0"/>
    <s v="STATE"/>
    <m/>
    <m/>
    <m/>
    <m/>
    <n v="-3115.19"/>
    <s v="00024287"/>
    <s v="Accounts Payable"/>
    <s v="Accounts Payable"/>
  </r>
  <r>
    <s v="14000"/>
    <n v="2021"/>
    <n v="5"/>
    <s v="AP"/>
    <s v="AP01656924"/>
    <d v="2020-11-20T00:00:00"/>
    <d v="2020-11-20T00:00:00"/>
    <n v="13"/>
    <x v="0"/>
    <m/>
    <x v="0"/>
    <s v="99999"/>
    <m/>
    <x v="0"/>
    <s v="14000"/>
    <x v="0"/>
    <s v="STATE"/>
    <m/>
    <m/>
    <m/>
    <m/>
    <n v="-450"/>
    <s v="00024288"/>
    <s v="Accounts Payable"/>
    <s v="Accounts Payable"/>
  </r>
  <r>
    <s v="14000"/>
    <n v="2021"/>
    <n v="5"/>
    <s v="AP"/>
    <s v="AP01656924"/>
    <d v="2020-11-20T00:00:00"/>
    <d v="2020-11-20T00:00:00"/>
    <n v="14"/>
    <x v="0"/>
    <m/>
    <x v="0"/>
    <s v="99999"/>
    <m/>
    <x v="0"/>
    <s v="14000"/>
    <x v="0"/>
    <s v="STATE"/>
    <m/>
    <m/>
    <m/>
    <m/>
    <n v="-12454.35"/>
    <s v="00024289"/>
    <s v="Accounts Payable"/>
    <s v="Accounts Payable"/>
  </r>
  <r>
    <s v="14000"/>
    <n v="2021"/>
    <n v="5"/>
    <s v="AP"/>
    <s v="AP01656924"/>
    <d v="2020-11-20T00:00:00"/>
    <d v="2020-11-20T00:00:00"/>
    <n v="15"/>
    <x v="0"/>
    <m/>
    <x v="0"/>
    <s v="99999"/>
    <m/>
    <x v="0"/>
    <s v="14000"/>
    <x v="0"/>
    <s v="STATE"/>
    <m/>
    <m/>
    <m/>
    <m/>
    <n v="-9375"/>
    <s v="00024294"/>
    <s v="Accounts Payable"/>
    <s v="Accounts Payable"/>
  </r>
  <r>
    <s v="14000"/>
    <n v="2021"/>
    <n v="5"/>
    <s v="AP"/>
    <s v="AP01656924"/>
    <d v="2020-11-20T00:00:00"/>
    <d v="2020-11-20T00:00:00"/>
    <n v="16"/>
    <x v="0"/>
    <m/>
    <x v="0"/>
    <s v="99999"/>
    <m/>
    <x v="0"/>
    <s v="14000"/>
    <x v="0"/>
    <s v="STATE"/>
    <m/>
    <m/>
    <m/>
    <m/>
    <n v="-1718.5"/>
    <s v="00024295"/>
    <s v="Accounts Payable"/>
    <s v="Accounts Payable"/>
  </r>
  <r>
    <s v="14000"/>
    <n v="2021"/>
    <n v="5"/>
    <s v="AP"/>
    <s v="AP01656924"/>
    <d v="2020-11-20T00:00:00"/>
    <d v="2020-11-20T00:00:00"/>
    <n v="17"/>
    <x v="0"/>
    <m/>
    <x v="0"/>
    <s v="99999"/>
    <m/>
    <x v="0"/>
    <s v="14000"/>
    <x v="0"/>
    <s v="STATE"/>
    <m/>
    <m/>
    <m/>
    <m/>
    <n v="-8293.7099999999991"/>
    <s v="00024365"/>
    <s v="Accounts Payable"/>
    <s v="Accounts Payable"/>
  </r>
  <r>
    <s v="14000"/>
    <n v="2021"/>
    <n v="5"/>
    <s v="AP"/>
    <s v="AP01656924"/>
    <d v="2020-11-20T00:00:00"/>
    <d v="2020-11-20T00:00:00"/>
    <n v="18"/>
    <x v="0"/>
    <m/>
    <x v="0"/>
    <s v="99999"/>
    <m/>
    <x v="0"/>
    <s v="14000"/>
    <x v="0"/>
    <s v="STATE"/>
    <m/>
    <m/>
    <m/>
    <m/>
    <n v="-1800"/>
    <s v="00024366"/>
    <s v="Accounts Payable"/>
    <s v="Accounts Payable"/>
  </r>
  <r>
    <s v="14000"/>
    <n v="2021"/>
    <n v="5"/>
    <s v="AP"/>
    <s v="AP01656924"/>
    <d v="2020-11-20T00:00:00"/>
    <d v="2020-11-20T00:00:00"/>
    <n v="19"/>
    <x v="0"/>
    <m/>
    <x v="0"/>
    <s v="99999"/>
    <m/>
    <x v="0"/>
    <s v="14000"/>
    <x v="0"/>
    <s v="STATE"/>
    <m/>
    <m/>
    <m/>
    <m/>
    <n v="-1088"/>
    <s v="00024367"/>
    <s v="Accounts Payable"/>
    <s v="Accounts Payable"/>
  </r>
  <r>
    <s v="14000"/>
    <n v="2021"/>
    <n v="5"/>
    <s v="AP"/>
    <s v="AP01656924"/>
    <d v="2020-11-20T00:00:00"/>
    <d v="2020-11-20T00:00:00"/>
    <n v="20"/>
    <x v="0"/>
    <m/>
    <x v="0"/>
    <s v="99999"/>
    <m/>
    <x v="0"/>
    <s v="14000"/>
    <x v="0"/>
    <s v="STATE"/>
    <m/>
    <m/>
    <m/>
    <m/>
    <n v="-39169"/>
    <s v="00024368"/>
    <s v="Accounts Payable"/>
    <s v="Accounts Payable"/>
  </r>
  <r>
    <s v="14000"/>
    <n v="2021"/>
    <n v="5"/>
    <s v="AP"/>
    <s v="AP01656924"/>
    <d v="2020-11-20T00:00:00"/>
    <d v="2020-11-20T00:00:00"/>
    <n v="24"/>
    <x v="0"/>
    <m/>
    <x v="0"/>
    <s v="99999"/>
    <m/>
    <x v="0"/>
    <s v="14000"/>
    <x v="0"/>
    <s v="STATE"/>
    <m/>
    <m/>
    <m/>
    <m/>
    <n v="-4977"/>
    <s v="00024374"/>
    <s v="Accounts Payable"/>
    <s v="Accounts Payable"/>
  </r>
  <r>
    <s v="14000"/>
    <n v="2021"/>
    <n v="5"/>
    <s v="AP"/>
    <s v="AP01656924"/>
    <d v="2020-11-20T00:00:00"/>
    <d v="2020-11-20T00:00:00"/>
    <n v="37"/>
    <x v="0"/>
    <s v="390002"/>
    <x v="3"/>
    <s v="90000"/>
    <m/>
    <x v="0"/>
    <s v="14000"/>
    <x v="0"/>
    <s v="STATE"/>
    <s v="800"/>
    <m/>
    <m/>
    <m/>
    <n v="1.68"/>
    <s v="00024204"/>
    <s v="20-A4700ADAD16 LE OVERTIME"/>
    <s v="Accounts Payable"/>
  </r>
  <r>
    <s v="14000"/>
    <n v="2021"/>
    <n v="5"/>
    <s v="AP"/>
    <s v="AP01656924"/>
    <d v="2020-11-20T00:00:00"/>
    <d v="2020-11-20T00:00:00"/>
    <n v="38"/>
    <x v="0"/>
    <s v="390002"/>
    <x v="3"/>
    <s v="90000"/>
    <m/>
    <x v="0"/>
    <s v="14000"/>
    <x v="0"/>
    <s v="STATE"/>
    <s v="365"/>
    <m/>
    <m/>
    <m/>
    <n v="3627.33"/>
    <s v="00024205"/>
    <s v="20-A4843AD16 LE EQUIPMENT"/>
    <s v="Accounts Payable"/>
  </r>
  <r>
    <s v="14000"/>
    <n v="2021"/>
    <n v="5"/>
    <s v="AP"/>
    <s v="AP01656924"/>
    <d v="2020-11-20T00:00:00"/>
    <d v="2020-11-20T00:00:00"/>
    <n v="39"/>
    <x v="0"/>
    <s v="390002"/>
    <x v="3"/>
    <s v="90000"/>
    <m/>
    <x v="0"/>
    <s v="14000"/>
    <x v="0"/>
    <s v="STATE"/>
    <s v="079"/>
    <m/>
    <m/>
    <m/>
    <n v="13049.71"/>
    <s v="00024206"/>
    <s v="20-A4848AD16 LE EQUIPMENT"/>
    <s v="Accounts Payable"/>
  </r>
  <r>
    <s v="14000"/>
    <n v="2021"/>
    <n v="5"/>
    <s v="AP"/>
    <s v="AP01656924"/>
    <d v="2020-11-20T00:00:00"/>
    <d v="2020-11-20T00:00:00"/>
    <n v="40"/>
    <x v="0"/>
    <s v="390002"/>
    <x v="3"/>
    <s v="90000"/>
    <m/>
    <x v="0"/>
    <s v="14000"/>
    <x v="0"/>
    <s v="STATE"/>
    <s v="800"/>
    <m/>
    <m/>
    <m/>
    <n v="60152.65"/>
    <s v="00024207"/>
    <s v="20-A4885AD16 YOUTH ENGAGEMENT"/>
    <s v="Accounts Payable"/>
  </r>
  <r>
    <s v="14000"/>
    <n v="2021"/>
    <n v="5"/>
    <s v="AP"/>
    <s v="AP01656924"/>
    <d v="2020-11-20T00:00:00"/>
    <d v="2020-11-20T00:00:00"/>
    <n v="41"/>
    <x v="0"/>
    <s v="390002"/>
    <x v="3"/>
    <s v="90000"/>
    <m/>
    <x v="0"/>
    <s v="14000"/>
    <x v="0"/>
    <s v="STATE"/>
    <s v="590"/>
    <m/>
    <m/>
    <m/>
    <n v="56677.96"/>
    <s v="00024208"/>
    <s v="20-A4908AD16 LE AGENCIES"/>
    <s v="Accounts Payable"/>
  </r>
  <r>
    <s v="14000"/>
    <n v="2021"/>
    <n v="5"/>
    <s v="AP"/>
    <s v="AP01656924"/>
    <d v="2020-11-20T00:00:00"/>
    <d v="2020-11-20T00:00:00"/>
    <n v="42"/>
    <x v="0"/>
    <s v="390002"/>
    <x v="3"/>
    <s v="90000"/>
    <m/>
    <x v="0"/>
    <s v="14000"/>
    <x v="0"/>
    <s v="STATE"/>
    <s v="770"/>
    <m/>
    <m/>
    <m/>
    <n v="10242.049999999999"/>
    <s v="00024214"/>
    <s v="20-D4052AD16 POSITIVE ACTION"/>
    <s v="Accounts Payable"/>
  </r>
  <r>
    <s v="14000"/>
    <n v="2021"/>
    <n v="5"/>
    <s v="AP"/>
    <s v="AP01656924"/>
    <d v="2020-11-20T00:00:00"/>
    <d v="2020-11-20T00:00:00"/>
    <n v="43"/>
    <x v="0"/>
    <s v="390002"/>
    <x v="3"/>
    <s v="90000"/>
    <m/>
    <x v="0"/>
    <s v="14000"/>
    <x v="0"/>
    <s v="STATE"/>
    <s v="027"/>
    <m/>
    <m/>
    <m/>
    <n v="44656"/>
    <s v="00024237"/>
    <s v="20-A4826AD16 LE EQUIPMENT"/>
    <s v="Accounts Payable"/>
  </r>
  <r>
    <s v="14000"/>
    <n v="2021"/>
    <n v="5"/>
    <s v="AP"/>
    <s v="AP01656924"/>
    <d v="2020-11-20T00:00:00"/>
    <d v="2020-11-20T00:00:00"/>
    <n v="44"/>
    <x v="0"/>
    <s v="390002"/>
    <x v="3"/>
    <s v="90000"/>
    <m/>
    <x v="0"/>
    <s v="14000"/>
    <x v="0"/>
    <s v="STATE"/>
    <s v="127"/>
    <m/>
    <m/>
    <m/>
    <n v="3600"/>
    <s v="00024241"/>
    <s v="20-A4862AD16 LE EQUIPMENT"/>
    <s v="Accounts Payable"/>
  </r>
  <r>
    <s v="14000"/>
    <n v="2021"/>
    <n v="5"/>
    <s v="AP"/>
    <s v="AP01656924"/>
    <d v="2020-11-20T00:00:00"/>
    <d v="2020-11-20T00:00:00"/>
    <n v="45"/>
    <x v="0"/>
    <s v="390002"/>
    <x v="3"/>
    <s v="90000"/>
    <m/>
    <x v="0"/>
    <s v="14000"/>
    <x v="0"/>
    <s v="STATE"/>
    <s v="750"/>
    <m/>
    <m/>
    <m/>
    <n v="56666.67"/>
    <s v="00024246"/>
    <s v="20-A4870AD16  LE EQUIPMENT"/>
    <s v="Accounts Payable"/>
  </r>
  <r>
    <s v="14000"/>
    <n v="2021"/>
    <n v="5"/>
    <s v="AP"/>
    <s v="AP01656924"/>
    <d v="2020-11-20T00:00:00"/>
    <d v="2020-11-20T00:00:00"/>
    <n v="46"/>
    <x v="0"/>
    <s v="390002"/>
    <x v="3"/>
    <s v="90000"/>
    <m/>
    <x v="0"/>
    <s v="14000"/>
    <x v="0"/>
    <s v="STATE"/>
    <s v="800"/>
    <m/>
    <m/>
    <m/>
    <n v="2700"/>
    <s v="00024256"/>
    <s v="20-C4241AD16 NAXOLONE"/>
    <s v="Accounts Payable"/>
  </r>
  <r>
    <s v="14000"/>
    <n v="2021"/>
    <n v="5"/>
    <s v="AP"/>
    <s v="AP01656924"/>
    <d v="2020-11-20T00:00:00"/>
    <d v="2020-11-20T00:00:00"/>
    <n v="47"/>
    <x v="0"/>
    <s v="390002"/>
    <x v="3"/>
    <s v="90000"/>
    <m/>
    <x v="0"/>
    <s v="14000"/>
    <x v="0"/>
    <s v="STATE"/>
    <s v="167"/>
    <m/>
    <m/>
    <m/>
    <n v="46387.92"/>
    <s v="00024286"/>
    <s v="20-A4877AD16 LE EQUIPMENT"/>
    <s v="Accounts Payable"/>
  </r>
  <r>
    <s v="14000"/>
    <n v="2021"/>
    <n v="5"/>
    <s v="AP"/>
    <s v="AP01656924"/>
    <d v="2020-11-20T00:00:00"/>
    <d v="2020-11-20T00:00:00"/>
    <n v="48"/>
    <x v="0"/>
    <s v="390002"/>
    <x v="3"/>
    <s v="90000"/>
    <m/>
    <x v="0"/>
    <s v="14000"/>
    <x v="0"/>
    <s v="STATE"/>
    <s v="690"/>
    <m/>
    <m/>
    <m/>
    <n v="3115.19"/>
    <s v="00024287"/>
    <s v="20-A4920AD16 COMMUNITY POLICE"/>
    <s v="Accounts Payable"/>
  </r>
  <r>
    <s v="14000"/>
    <n v="2021"/>
    <n v="5"/>
    <s v="AP"/>
    <s v="AP01656924"/>
    <d v="2020-11-20T00:00:00"/>
    <d v="2020-11-20T00:00:00"/>
    <n v="49"/>
    <x v="0"/>
    <s v="390002"/>
    <x v="3"/>
    <s v="90000"/>
    <m/>
    <x v="0"/>
    <s v="14000"/>
    <x v="0"/>
    <s v="STATE"/>
    <s v="760"/>
    <m/>
    <m/>
    <m/>
    <n v="450"/>
    <s v="00024288"/>
    <s v="20-A4929AD16 BYRNE-YOUTH ENGAG"/>
    <s v="Accounts Payable"/>
  </r>
  <r>
    <s v="14000"/>
    <n v="2021"/>
    <n v="5"/>
    <s v="AP"/>
    <s v="AP01656924"/>
    <d v="2020-11-20T00:00:00"/>
    <d v="2020-11-20T00:00:00"/>
    <n v="50"/>
    <x v="0"/>
    <s v="390002"/>
    <x v="3"/>
    <s v="90000"/>
    <m/>
    <x v="0"/>
    <s v="14000"/>
    <x v="0"/>
    <s v="STATE"/>
    <s v="177"/>
    <m/>
    <m/>
    <m/>
    <n v="12454.35"/>
    <s v="00024289"/>
    <s v="20-A4931AD16 BYRNE-GANG/DRUG"/>
    <s v="Accounts Payable"/>
  </r>
  <r>
    <s v="14000"/>
    <n v="2021"/>
    <n v="5"/>
    <s v="AP"/>
    <s v="AP01656924"/>
    <d v="2020-11-20T00:00:00"/>
    <d v="2020-11-20T00:00:00"/>
    <n v="51"/>
    <x v="0"/>
    <s v="390002"/>
    <x v="3"/>
    <s v="90000"/>
    <m/>
    <x v="0"/>
    <s v="14000"/>
    <x v="0"/>
    <s v="STATE"/>
    <s v="141"/>
    <m/>
    <m/>
    <m/>
    <n v="9375"/>
    <s v="00024294"/>
    <s v="20-D4049AD16 PROS. PURSUE EVID"/>
    <s v="Accounts Payable"/>
  </r>
  <r>
    <s v="14000"/>
    <n v="2021"/>
    <n v="5"/>
    <s v="AP"/>
    <s v="AP01656924"/>
    <d v="2020-11-20T00:00:00"/>
    <d v="2020-11-20T00:00:00"/>
    <n v="52"/>
    <x v="0"/>
    <s v="390002"/>
    <x v="3"/>
    <s v="90000"/>
    <m/>
    <x v="0"/>
    <s v="14000"/>
    <x v="0"/>
    <s v="STATE"/>
    <s v="177"/>
    <m/>
    <m/>
    <m/>
    <n v="1718.5"/>
    <s v="00024295"/>
    <s v="20-D4054AD16  NALOXONE"/>
    <s v="Accounts Payable"/>
  </r>
  <r>
    <s v="14000"/>
    <n v="2021"/>
    <n v="5"/>
    <s v="AP"/>
    <s v="AP01656924"/>
    <d v="2020-11-20T00:00:00"/>
    <d v="2020-11-20T00:00:00"/>
    <n v="53"/>
    <x v="0"/>
    <s v="390002"/>
    <x v="3"/>
    <s v="90000"/>
    <m/>
    <x v="0"/>
    <s v="14000"/>
    <x v="0"/>
    <s v="STATE"/>
    <s v="550"/>
    <m/>
    <m/>
    <m/>
    <n v="8293.7099999999991"/>
    <s v="00024365"/>
    <s v="20-A4830AD16 LE OVERTIME"/>
    <s v="Accounts Payable"/>
  </r>
  <r>
    <s v="14000"/>
    <n v="2021"/>
    <n v="5"/>
    <s v="AP"/>
    <s v="AP01656924"/>
    <d v="2020-11-20T00:00:00"/>
    <d v="2020-11-20T00:00:00"/>
    <n v="54"/>
    <x v="0"/>
    <s v="390002"/>
    <x v="3"/>
    <s v="90000"/>
    <m/>
    <x v="0"/>
    <s v="14000"/>
    <x v="0"/>
    <s v="STATE"/>
    <s v="141"/>
    <m/>
    <m/>
    <m/>
    <n v="1800"/>
    <s v="00024366"/>
    <s v="20-A4864AD16 LE EQUIP OVERTIME"/>
    <s v="Accounts Payable"/>
  </r>
  <r>
    <s v="14000"/>
    <n v="2021"/>
    <n v="5"/>
    <s v="AP"/>
    <s v="AP01656924"/>
    <d v="2020-11-20T00:00:00"/>
    <d v="2020-11-20T00:00:00"/>
    <n v="55"/>
    <x v="0"/>
    <s v="390002"/>
    <x v="3"/>
    <s v="90000"/>
    <m/>
    <x v="0"/>
    <s v="14000"/>
    <x v="0"/>
    <s v="STATE"/>
    <s v="790"/>
    <m/>
    <m/>
    <m/>
    <n v="1088"/>
    <s v="00024367"/>
    <s v="20-A4883AD16 LE EQUIPMENT"/>
    <s v="Accounts Payable"/>
  </r>
  <r>
    <s v="14000"/>
    <n v="2021"/>
    <n v="5"/>
    <s v="AP"/>
    <s v="AP01656924"/>
    <d v="2020-11-20T00:00:00"/>
    <d v="2020-11-20T00:00:00"/>
    <n v="56"/>
    <x v="0"/>
    <s v="390002"/>
    <x v="3"/>
    <s v="90000"/>
    <m/>
    <x v="0"/>
    <s v="14000"/>
    <x v="0"/>
    <s v="STATE"/>
    <s v="437"/>
    <m/>
    <m/>
    <m/>
    <n v="39169"/>
    <s v="00024368"/>
    <s v="20-A4928AD16 LE GANG-DRUG CRIM"/>
    <s v="Accounts Payable"/>
  </r>
  <r>
    <s v="14000"/>
    <n v="2021"/>
    <n v="5"/>
    <s v="AP"/>
    <s v="AP01656924"/>
    <d v="2020-11-20T00:00:00"/>
    <d v="2020-11-20T00:00:00"/>
    <n v="60"/>
    <x v="0"/>
    <s v="390002"/>
    <x v="3"/>
    <s v="90000"/>
    <m/>
    <x v="0"/>
    <s v="14000"/>
    <x v="0"/>
    <s v="STATE"/>
    <s v="069"/>
    <m/>
    <m/>
    <m/>
    <n v="4977"/>
    <s v="00024374"/>
    <s v="20-D4038AD16 LE NALOXONE"/>
    <s v="Accounts Payable"/>
  </r>
  <r>
    <s v="14000"/>
    <n v="2021"/>
    <n v="5"/>
    <s v="AP"/>
    <s v="AP01657257"/>
    <d v="2020-11-20T00:00:00"/>
    <d v="2020-11-20T00:00:00"/>
    <n v="1"/>
    <x v="0"/>
    <m/>
    <x v="2"/>
    <s v="99999"/>
    <m/>
    <x v="0"/>
    <s v="14000"/>
    <x v="0"/>
    <s v="STATE"/>
    <m/>
    <m/>
    <m/>
    <m/>
    <n v="-9375"/>
    <s v="00024294"/>
    <s v="Cash With The Treasurer Of VA"/>
    <s v="AP Payments"/>
  </r>
  <r>
    <s v="14000"/>
    <n v="2021"/>
    <n v="5"/>
    <s v="AP"/>
    <s v="AP01657257"/>
    <d v="2020-11-20T00:00:00"/>
    <d v="2020-11-20T00:00:00"/>
    <n v="2"/>
    <x v="0"/>
    <m/>
    <x v="2"/>
    <s v="99999"/>
    <m/>
    <x v="0"/>
    <s v="14000"/>
    <x v="0"/>
    <s v="STATE"/>
    <m/>
    <m/>
    <m/>
    <m/>
    <n v="-1718.5"/>
    <s v="00024295"/>
    <s v="Cash With The Treasurer Of VA"/>
    <s v="AP Payments"/>
  </r>
  <r>
    <s v="14000"/>
    <n v="2021"/>
    <n v="5"/>
    <s v="AP"/>
    <s v="AP01657257"/>
    <d v="2020-11-20T00:00:00"/>
    <d v="2020-11-20T00:00:00"/>
    <n v="3"/>
    <x v="0"/>
    <m/>
    <x v="2"/>
    <s v="99999"/>
    <m/>
    <x v="0"/>
    <s v="14000"/>
    <x v="0"/>
    <s v="STATE"/>
    <m/>
    <m/>
    <m/>
    <m/>
    <n v="-8293.7099999999991"/>
    <s v="00024365"/>
    <s v="Cash With The Treasurer Of VA"/>
    <s v="AP Payments"/>
  </r>
  <r>
    <s v="14000"/>
    <n v="2021"/>
    <n v="5"/>
    <s v="AP"/>
    <s v="AP01657257"/>
    <d v="2020-11-20T00:00:00"/>
    <d v="2020-11-20T00:00:00"/>
    <n v="4"/>
    <x v="0"/>
    <m/>
    <x v="2"/>
    <s v="99999"/>
    <m/>
    <x v="0"/>
    <s v="14000"/>
    <x v="0"/>
    <s v="STATE"/>
    <m/>
    <m/>
    <m/>
    <m/>
    <n v="-1800"/>
    <s v="00024366"/>
    <s v="Cash With The Treasurer Of VA"/>
    <s v="AP Payments"/>
  </r>
  <r>
    <s v="14000"/>
    <n v="2021"/>
    <n v="5"/>
    <s v="AP"/>
    <s v="AP01657257"/>
    <d v="2020-11-20T00:00:00"/>
    <d v="2020-11-20T00:00:00"/>
    <n v="5"/>
    <x v="0"/>
    <m/>
    <x v="2"/>
    <s v="99999"/>
    <m/>
    <x v="0"/>
    <s v="14000"/>
    <x v="0"/>
    <s v="STATE"/>
    <m/>
    <m/>
    <m/>
    <m/>
    <n v="-1088"/>
    <s v="00024367"/>
    <s v="Cash With The Treasurer Of VA"/>
    <s v="AP Payments"/>
  </r>
  <r>
    <s v="14000"/>
    <n v="2021"/>
    <n v="5"/>
    <s v="AP"/>
    <s v="AP01657257"/>
    <d v="2020-11-20T00:00:00"/>
    <d v="2020-11-20T00:00:00"/>
    <n v="6"/>
    <x v="0"/>
    <m/>
    <x v="2"/>
    <s v="99999"/>
    <m/>
    <x v="0"/>
    <s v="14000"/>
    <x v="0"/>
    <s v="STATE"/>
    <m/>
    <m/>
    <m/>
    <m/>
    <n v="-39169"/>
    <s v="00024368"/>
    <s v="Cash With The Treasurer Of VA"/>
    <s v="AP Payments"/>
  </r>
  <r>
    <s v="14000"/>
    <n v="2021"/>
    <n v="5"/>
    <s v="AP"/>
    <s v="AP01657257"/>
    <d v="2020-11-20T00:00:00"/>
    <d v="2020-11-20T00:00:00"/>
    <n v="12"/>
    <x v="0"/>
    <m/>
    <x v="2"/>
    <s v="99999"/>
    <m/>
    <x v="0"/>
    <s v="14000"/>
    <x v="0"/>
    <s v="STATE"/>
    <m/>
    <m/>
    <m/>
    <m/>
    <n v="-4977"/>
    <s v="00024374"/>
    <s v="Cash With The Treasurer Of VA"/>
    <s v="AP Payments"/>
  </r>
  <r>
    <s v="14000"/>
    <n v="2021"/>
    <n v="5"/>
    <s v="AP"/>
    <s v="AP01657257"/>
    <d v="2020-11-20T00:00:00"/>
    <d v="2020-11-20T00:00:00"/>
    <n v="18"/>
    <x v="0"/>
    <m/>
    <x v="2"/>
    <s v="99999"/>
    <m/>
    <x v="0"/>
    <s v="14000"/>
    <x v="0"/>
    <s v="STATE"/>
    <m/>
    <m/>
    <m/>
    <m/>
    <n v="-1.68"/>
    <s v="00024204"/>
    <s v="Cash With The Treasurer Of VA"/>
    <s v="AP Payments"/>
  </r>
  <r>
    <s v="14000"/>
    <n v="2021"/>
    <n v="5"/>
    <s v="AP"/>
    <s v="AP01657257"/>
    <d v="2020-11-20T00:00:00"/>
    <d v="2020-11-20T00:00:00"/>
    <n v="19"/>
    <x v="0"/>
    <m/>
    <x v="2"/>
    <s v="99999"/>
    <m/>
    <x v="0"/>
    <s v="14000"/>
    <x v="0"/>
    <s v="STATE"/>
    <m/>
    <m/>
    <m/>
    <m/>
    <n v="-3627.33"/>
    <s v="00024205"/>
    <s v="Cash With The Treasurer Of VA"/>
    <s v="AP Payments"/>
  </r>
  <r>
    <s v="14000"/>
    <n v="2021"/>
    <n v="5"/>
    <s v="AP"/>
    <s v="AP01657257"/>
    <d v="2020-11-20T00:00:00"/>
    <d v="2020-11-20T00:00:00"/>
    <n v="20"/>
    <x v="0"/>
    <m/>
    <x v="2"/>
    <s v="99999"/>
    <m/>
    <x v="0"/>
    <s v="14000"/>
    <x v="0"/>
    <s v="STATE"/>
    <m/>
    <m/>
    <m/>
    <m/>
    <n v="-13049.71"/>
    <s v="00024206"/>
    <s v="Cash With The Treasurer Of VA"/>
    <s v="AP Payments"/>
  </r>
  <r>
    <s v="14000"/>
    <n v="2021"/>
    <n v="5"/>
    <s v="AP"/>
    <s v="AP01657257"/>
    <d v="2020-11-20T00:00:00"/>
    <d v="2020-11-20T00:00:00"/>
    <n v="22"/>
    <x v="0"/>
    <m/>
    <x v="2"/>
    <s v="99999"/>
    <m/>
    <x v="0"/>
    <s v="14000"/>
    <x v="0"/>
    <s v="STATE"/>
    <m/>
    <m/>
    <m/>
    <m/>
    <n v="-60152.65"/>
    <s v="00024207"/>
    <s v="Cash With The Treasurer Of VA"/>
    <s v="AP Payments"/>
  </r>
  <r>
    <s v="14000"/>
    <n v="2021"/>
    <n v="5"/>
    <s v="AP"/>
    <s v="AP01657257"/>
    <d v="2020-11-20T00:00:00"/>
    <d v="2020-11-20T00:00:00"/>
    <n v="24"/>
    <x v="0"/>
    <m/>
    <x v="2"/>
    <s v="99999"/>
    <m/>
    <x v="0"/>
    <s v="14000"/>
    <x v="0"/>
    <s v="STATE"/>
    <m/>
    <m/>
    <m/>
    <m/>
    <n v="-56677.96"/>
    <s v="00024208"/>
    <s v="Cash With The Treasurer Of VA"/>
    <s v="AP Payments"/>
  </r>
  <r>
    <s v="14000"/>
    <n v="2021"/>
    <n v="5"/>
    <s v="AP"/>
    <s v="AP01657257"/>
    <d v="2020-11-20T00:00:00"/>
    <d v="2020-11-20T00:00:00"/>
    <n v="25"/>
    <x v="0"/>
    <m/>
    <x v="2"/>
    <s v="99999"/>
    <m/>
    <x v="0"/>
    <s v="14000"/>
    <x v="0"/>
    <s v="STATE"/>
    <m/>
    <m/>
    <m/>
    <m/>
    <n v="-10242.049999999999"/>
    <s v="00024214"/>
    <s v="Cash With The Treasurer Of VA"/>
    <s v="AP Payments"/>
  </r>
  <r>
    <s v="14000"/>
    <n v="2021"/>
    <n v="5"/>
    <s v="AP"/>
    <s v="AP01657257"/>
    <d v="2020-11-20T00:00:00"/>
    <d v="2020-11-20T00:00:00"/>
    <n v="26"/>
    <x v="0"/>
    <m/>
    <x v="2"/>
    <s v="99999"/>
    <m/>
    <x v="0"/>
    <s v="14000"/>
    <x v="0"/>
    <s v="STATE"/>
    <m/>
    <m/>
    <m/>
    <m/>
    <n v="-44656"/>
    <s v="00024237"/>
    <s v="Cash With The Treasurer Of VA"/>
    <s v="AP Payments"/>
  </r>
  <r>
    <s v="14000"/>
    <n v="2021"/>
    <n v="5"/>
    <s v="AP"/>
    <s v="AP01657257"/>
    <d v="2020-11-20T00:00:00"/>
    <d v="2020-11-20T00:00:00"/>
    <n v="27"/>
    <x v="0"/>
    <m/>
    <x v="2"/>
    <s v="99999"/>
    <m/>
    <x v="0"/>
    <s v="14000"/>
    <x v="0"/>
    <s v="STATE"/>
    <m/>
    <m/>
    <m/>
    <m/>
    <n v="-3600"/>
    <s v="00024241"/>
    <s v="Cash With The Treasurer Of VA"/>
    <s v="AP Payments"/>
  </r>
  <r>
    <s v="14000"/>
    <n v="2021"/>
    <n v="5"/>
    <s v="AP"/>
    <s v="AP01657257"/>
    <d v="2020-11-20T00:00:00"/>
    <d v="2020-11-20T00:00:00"/>
    <n v="28"/>
    <x v="0"/>
    <m/>
    <x v="2"/>
    <s v="99999"/>
    <m/>
    <x v="0"/>
    <s v="14000"/>
    <x v="0"/>
    <s v="STATE"/>
    <m/>
    <m/>
    <m/>
    <m/>
    <n v="-56666.67"/>
    <s v="00024246"/>
    <s v="Cash With The Treasurer Of VA"/>
    <s v="AP Payments"/>
  </r>
  <r>
    <s v="14000"/>
    <n v="2021"/>
    <n v="5"/>
    <s v="AP"/>
    <s v="AP01657257"/>
    <d v="2020-11-20T00:00:00"/>
    <d v="2020-11-20T00:00:00"/>
    <n v="29"/>
    <x v="0"/>
    <m/>
    <x v="2"/>
    <s v="99999"/>
    <m/>
    <x v="0"/>
    <s v="14000"/>
    <x v="0"/>
    <s v="STATE"/>
    <m/>
    <m/>
    <m/>
    <m/>
    <n v="-2700"/>
    <s v="00024256"/>
    <s v="Cash With The Treasurer Of VA"/>
    <s v="AP Payments"/>
  </r>
  <r>
    <s v="14000"/>
    <n v="2021"/>
    <n v="5"/>
    <s v="AP"/>
    <s v="AP01657257"/>
    <d v="2020-11-20T00:00:00"/>
    <d v="2020-11-20T00:00:00"/>
    <n v="32"/>
    <x v="0"/>
    <m/>
    <x v="2"/>
    <s v="99999"/>
    <m/>
    <x v="0"/>
    <s v="14000"/>
    <x v="0"/>
    <s v="STATE"/>
    <m/>
    <m/>
    <m/>
    <m/>
    <n v="-46387.92"/>
    <s v="00024286"/>
    <s v="Cash With The Treasurer Of VA"/>
    <s v="AP Payments"/>
  </r>
  <r>
    <s v="14000"/>
    <n v="2021"/>
    <n v="5"/>
    <s v="AP"/>
    <s v="AP01657257"/>
    <d v="2020-11-20T00:00:00"/>
    <d v="2020-11-20T00:00:00"/>
    <n v="33"/>
    <x v="0"/>
    <m/>
    <x v="2"/>
    <s v="99999"/>
    <m/>
    <x v="0"/>
    <s v="14000"/>
    <x v="0"/>
    <s v="STATE"/>
    <m/>
    <m/>
    <m/>
    <m/>
    <n v="-3115.19"/>
    <s v="00024287"/>
    <s v="Cash With The Treasurer Of VA"/>
    <s v="AP Payments"/>
  </r>
  <r>
    <s v="14000"/>
    <n v="2021"/>
    <n v="5"/>
    <s v="AP"/>
    <s v="AP01657257"/>
    <d v="2020-11-20T00:00:00"/>
    <d v="2020-11-20T00:00:00"/>
    <n v="34"/>
    <x v="0"/>
    <m/>
    <x v="2"/>
    <s v="99999"/>
    <m/>
    <x v="0"/>
    <s v="14000"/>
    <x v="0"/>
    <s v="STATE"/>
    <m/>
    <m/>
    <m/>
    <m/>
    <n v="-450"/>
    <s v="00024288"/>
    <s v="Cash With The Treasurer Of VA"/>
    <s v="AP Payments"/>
  </r>
  <r>
    <s v="14000"/>
    <n v="2021"/>
    <n v="5"/>
    <s v="AP"/>
    <s v="AP01657257"/>
    <d v="2020-11-20T00:00:00"/>
    <d v="2020-11-20T00:00:00"/>
    <n v="35"/>
    <x v="0"/>
    <m/>
    <x v="2"/>
    <s v="99999"/>
    <m/>
    <x v="0"/>
    <s v="14000"/>
    <x v="0"/>
    <s v="STATE"/>
    <m/>
    <m/>
    <m/>
    <m/>
    <n v="-12454.35"/>
    <s v="00024289"/>
    <s v="Cash With The Treasurer Of VA"/>
    <s v="AP Payments"/>
  </r>
  <r>
    <s v="14000"/>
    <n v="2021"/>
    <n v="5"/>
    <s v="AP"/>
    <s v="AP01657257"/>
    <d v="2020-11-20T00:00:00"/>
    <d v="2020-11-20T00:00:00"/>
    <n v="36"/>
    <x v="0"/>
    <m/>
    <x v="0"/>
    <s v="99999"/>
    <m/>
    <x v="0"/>
    <s v="14000"/>
    <x v="0"/>
    <s v="STATE"/>
    <m/>
    <m/>
    <m/>
    <m/>
    <n v="9375"/>
    <s v="00024294"/>
    <s v="Accounts Payable"/>
    <s v="AP Payments"/>
  </r>
  <r>
    <s v="14000"/>
    <n v="2021"/>
    <n v="5"/>
    <s v="AP"/>
    <s v="AP01657257"/>
    <d v="2020-11-20T00:00:00"/>
    <d v="2020-11-20T00:00:00"/>
    <n v="37"/>
    <x v="0"/>
    <m/>
    <x v="0"/>
    <s v="99999"/>
    <m/>
    <x v="0"/>
    <s v="14000"/>
    <x v="0"/>
    <s v="STATE"/>
    <m/>
    <m/>
    <m/>
    <m/>
    <n v="1718.5"/>
    <s v="00024295"/>
    <s v="Accounts Payable"/>
    <s v="AP Payments"/>
  </r>
  <r>
    <s v="14000"/>
    <n v="2021"/>
    <n v="5"/>
    <s v="AP"/>
    <s v="AP01657257"/>
    <d v="2020-11-20T00:00:00"/>
    <d v="2020-11-20T00:00:00"/>
    <n v="38"/>
    <x v="0"/>
    <m/>
    <x v="0"/>
    <s v="99999"/>
    <m/>
    <x v="0"/>
    <s v="14000"/>
    <x v="0"/>
    <s v="STATE"/>
    <m/>
    <m/>
    <m/>
    <m/>
    <n v="8293.7099999999991"/>
    <s v="00024365"/>
    <s v="Accounts Payable"/>
    <s v="AP Payments"/>
  </r>
  <r>
    <s v="14000"/>
    <n v="2021"/>
    <n v="5"/>
    <s v="AP"/>
    <s v="AP01657257"/>
    <d v="2020-11-20T00:00:00"/>
    <d v="2020-11-20T00:00:00"/>
    <n v="39"/>
    <x v="0"/>
    <m/>
    <x v="0"/>
    <s v="99999"/>
    <m/>
    <x v="0"/>
    <s v="14000"/>
    <x v="0"/>
    <s v="STATE"/>
    <m/>
    <m/>
    <m/>
    <m/>
    <n v="1800"/>
    <s v="00024366"/>
    <s v="Accounts Payable"/>
    <s v="AP Payments"/>
  </r>
  <r>
    <s v="14000"/>
    <n v="2021"/>
    <n v="5"/>
    <s v="AP"/>
    <s v="AP01657257"/>
    <d v="2020-11-20T00:00:00"/>
    <d v="2020-11-20T00:00:00"/>
    <n v="40"/>
    <x v="0"/>
    <m/>
    <x v="0"/>
    <s v="99999"/>
    <m/>
    <x v="0"/>
    <s v="14000"/>
    <x v="0"/>
    <s v="STATE"/>
    <m/>
    <m/>
    <m/>
    <m/>
    <n v="1088"/>
    <s v="00024367"/>
    <s v="Accounts Payable"/>
    <s v="AP Payments"/>
  </r>
  <r>
    <s v="14000"/>
    <n v="2021"/>
    <n v="5"/>
    <s v="AP"/>
    <s v="AP01657257"/>
    <d v="2020-11-20T00:00:00"/>
    <d v="2020-11-20T00:00:00"/>
    <n v="41"/>
    <x v="0"/>
    <m/>
    <x v="0"/>
    <s v="99999"/>
    <m/>
    <x v="0"/>
    <s v="14000"/>
    <x v="0"/>
    <s v="STATE"/>
    <m/>
    <m/>
    <m/>
    <m/>
    <n v="39169"/>
    <s v="00024368"/>
    <s v="Accounts Payable"/>
    <s v="AP Payments"/>
  </r>
  <r>
    <s v="14000"/>
    <n v="2021"/>
    <n v="5"/>
    <s v="AP"/>
    <s v="AP01657257"/>
    <d v="2020-11-20T00:00:00"/>
    <d v="2020-11-20T00:00:00"/>
    <n v="47"/>
    <x v="0"/>
    <m/>
    <x v="0"/>
    <s v="99999"/>
    <m/>
    <x v="0"/>
    <s v="14000"/>
    <x v="0"/>
    <s v="STATE"/>
    <m/>
    <m/>
    <m/>
    <m/>
    <n v="4977"/>
    <s v="00024374"/>
    <s v="Accounts Payable"/>
    <s v="AP Payments"/>
  </r>
  <r>
    <s v="14000"/>
    <n v="2021"/>
    <n v="5"/>
    <s v="AP"/>
    <s v="AP01657257"/>
    <d v="2020-11-20T00:00:00"/>
    <d v="2020-11-20T00:00:00"/>
    <n v="54"/>
    <x v="0"/>
    <m/>
    <x v="0"/>
    <s v="99999"/>
    <m/>
    <x v="0"/>
    <s v="14000"/>
    <x v="0"/>
    <s v="STATE"/>
    <m/>
    <m/>
    <m/>
    <m/>
    <n v="1.68"/>
    <s v="00024204"/>
    <s v="Accounts Payable"/>
    <s v="AP Payments"/>
  </r>
  <r>
    <s v="14000"/>
    <n v="2021"/>
    <n v="5"/>
    <s v="AP"/>
    <s v="AP01657257"/>
    <d v="2020-11-20T00:00:00"/>
    <d v="2020-11-20T00:00:00"/>
    <n v="55"/>
    <x v="0"/>
    <m/>
    <x v="0"/>
    <s v="99999"/>
    <m/>
    <x v="0"/>
    <s v="14000"/>
    <x v="0"/>
    <s v="STATE"/>
    <m/>
    <m/>
    <m/>
    <m/>
    <n v="3627.33"/>
    <s v="00024205"/>
    <s v="Accounts Payable"/>
    <s v="AP Payments"/>
  </r>
  <r>
    <s v="14000"/>
    <n v="2021"/>
    <n v="5"/>
    <s v="AP"/>
    <s v="AP01657257"/>
    <d v="2020-11-20T00:00:00"/>
    <d v="2020-11-20T00:00:00"/>
    <n v="56"/>
    <x v="0"/>
    <m/>
    <x v="0"/>
    <s v="99999"/>
    <m/>
    <x v="0"/>
    <s v="14000"/>
    <x v="0"/>
    <s v="STATE"/>
    <m/>
    <m/>
    <m/>
    <m/>
    <n v="13049.71"/>
    <s v="00024206"/>
    <s v="Accounts Payable"/>
    <s v="AP Payments"/>
  </r>
  <r>
    <s v="14000"/>
    <n v="2021"/>
    <n v="5"/>
    <s v="AP"/>
    <s v="AP01657257"/>
    <d v="2020-11-20T00:00:00"/>
    <d v="2020-11-20T00:00:00"/>
    <n v="57"/>
    <x v="0"/>
    <m/>
    <x v="0"/>
    <s v="99999"/>
    <m/>
    <x v="0"/>
    <s v="14000"/>
    <x v="0"/>
    <s v="STATE"/>
    <m/>
    <m/>
    <m/>
    <m/>
    <n v="60152.65"/>
    <s v="00024207"/>
    <s v="Accounts Payable"/>
    <s v="AP Payments"/>
  </r>
  <r>
    <s v="14000"/>
    <n v="2021"/>
    <n v="5"/>
    <s v="AP"/>
    <s v="AP01657257"/>
    <d v="2020-11-20T00:00:00"/>
    <d v="2020-11-20T00:00:00"/>
    <n v="60"/>
    <x v="0"/>
    <m/>
    <x v="0"/>
    <s v="99999"/>
    <m/>
    <x v="0"/>
    <s v="14000"/>
    <x v="0"/>
    <s v="STATE"/>
    <m/>
    <m/>
    <m/>
    <m/>
    <n v="56677.96"/>
    <s v="00024208"/>
    <s v="Accounts Payable"/>
    <s v="AP Payments"/>
  </r>
  <r>
    <s v="14000"/>
    <n v="2021"/>
    <n v="5"/>
    <s v="AP"/>
    <s v="AP01657257"/>
    <d v="2020-11-20T00:00:00"/>
    <d v="2020-11-20T00:00:00"/>
    <n v="61"/>
    <x v="0"/>
    <m/>
    <x v="0"/>
    <s v="99999"/>
    <m/>
    <x v="0"/>
    <s v="14000"/>
    <x v="0"/>
    <s v="STATE"/>
    <m/>
    <m/>
    <m/>
    <m/>
    <n v="10242.049999999999"/>
    <s v="00024214"/>
    <s v="Accounts Payable"/>
    <s v="AP Payments"/>
  </r>
  <r>
    <s v="14000"/>
    <n v="2021"/>
    <n v="5"/>
    <s v="AP"/>
    <s v="AP01657257"/>
    <d v="2020-11-20T00:00:00"/>
    <d v="2020-11-20T00:00:00"/>
    <n v="62"/>
    <x v="0"/>
    <m/>
    <x v="0"/>
    <s v="99999"/>
    <m/>
    <x v="0"/>
    <s v="14000"/>
    <x v="0"/>
    <s v="STATE"/>
    <m/>
    <m/>
    <m/>
    <m/>
    <n v="44656"/>
    <s v="00024237"/>
    <s v="Accounts Payable"/>
    <s v="AP Payments"/>
  </r>
  <r>
    <s v="14000"/>
    <n v="2021"/>
    <n v="5"/>
    <s v="AP"/>
    <s v="AP01657257"/>
    <d v="2020-11-20T00:00:00"/>
    <d v="2020-11-20T00:00:00"/>
    <n v="63"/>
    <x v="0"/>
    <m/>
    <x v="0"/>
    <s v="99999"/>
    <m/>
    <x v="0"/>
    <s v="14000"/>
    <x v="0"/>
    <s v="STATE"/>
    <m/>
    <m/>
    <m/>
    <m/>
    <n v="3600"/>
    <s v="00024241"/>
    <s v="Accounts Payable"/>
    <s v="AP Payments"/>
  </r>
  <r>
    <s v="14000"/>
    <n v="2021"/>
    <n v="5"/>
    <s v="AP"/>
    <s v="AP01657257"/>
    <d v="2020-11-20T00:00:00"/>
    <d v="2020-11-20T00:00:00"/>
    <n v="64"/>
    <x v="0"/>
    <m/>
    <x v="0"/>
    <s v="99999"/>
    <m/>
    <x v="0"/>
    <s v="14000"/>
    <x v="0"/>
    <s v="STATE"/>
    <m/>
    <m/>
    <m/>
    <m/>
    <n v="56666.67"/>
    <s v="00024246"/>
    <s v="Accounts Payable"/>
    <s v="AP Payments"/>
  </r>
  <r>
    <s v="14000"/>
    <n v="2021"/>
    <n v="5"/>
    <s v="AP"/>
    <s v="AP01657257"/>
    <d v="2020-11-20T00:00:00"/>
    <d v="2020-11-20T00:00:00"/>
    <n v="65"/>
    <x v="0"/>
    <m/>
    <x v="0"/>
    <s v="99999"/>
    <m/>
    <x v="0"/>
    <s v="14000"/>
    <x v="0"/>
    <s v="STATE"/>
    <m/>
    <m/>
    <m/>
    <m/>
    <n v="2700"/>
    <s v="00024256"/>
    <s v="Accounts Payable"/>
    <s v="AP Payments"/>
  </r>
  <r>
    <s v="14000"/>
    <n v="2021"/>
    <n v="5"/>
    <s v="AP"/>
    <s v="AP01657257"/>
    <d v="2020-11-20T00:00:00"/>
    <d v="2020-11-20T00:00:00"/>
    <n v="66"/>
    <x v="0"/>
    <m/>
    <x v="0"/>
    <s v="99999"/>
    <m/>
    <x v="0"/>
    <s v="14000"/>
    <x v="0"/>
    <s v="STATE"/>
    <m/>
    <m/>
    <m/>
    <m/>
    <n v="46387.92"/>
    <s v="00024286"/>
    <s v="Accounts Payable"/>
    <s v="AP Payments"/>
  </r>
  <r>
    <s v="14000"/>
    <n v="2021"/>
    <n v="5"/>
    <s v="AP"/>
    <s v="AP01657257"/>
    <d v="2020-11-20T00:00:00"/>
    <d v="2020-11-20T00:00:00"/>
    <n v="68"/>
    <x v="0"/>
    <m/>
    <x v="0"/>
    <s v="99999"/>
    <m/>
    <x v="0"/>
    <s v="14000"/>
    <x v="0"/>
    <s v="STATE"/>
    <m/>
    <m/>
    <m/>
    <m/>
    <n v="3115.19"/>
    <s v="00024287"/>
    <s v="Accounts Payable"/>
    <s v="AP Payments"/>
  </r>
  <r>
    <s v="14000"/>
    <n v="2021"/>
    <n v="5"/>
    <s v="AP"/>
    <s v="AP01657257"/>
    <d v="2020-11-20T00:00:00"/>
    <d v="2020-11-20T00:00:00"/>
    <n v="69"/>
    <x v="0"/>
    <m/>
    <x v="0"/>
    <s v="99999"/>
    <m/>
    <x v="0"/>
    <s v="14000"/>
    <x v="0"/>
    <s v="STATE"/>
    <m/>
    <m/>
    <m/>
    <m/>
    <n v="450"/>
    <s v="00024288"/>
    <s v="Accounts Payable"/>
    <s v="AP Payments"/>
  </r>
  <r>
    <s v="14000"/>
    <n v="2021"/>
    <n v="5"/>
    <s v="AP"/>
    <s v="AP01657257"/>
    <d v="2020-11-20T00:00:00"/>
    <d v="2020-11-20T00:00:00"/>
    <n v="70"/>
    <x v="0"/>
    <m/>
    <x v="0"/>
    <s v="99999"/>
    <m/>
    <x v="0"/>
    <s v="14000"/>
    <x v="0"/>
    <s v="STATE"/>
    <m/>
    <m/>
    <m/>
    <m/>
    <n v="12454.35"/>
    <s v="00024289"/>
    <s v="Accounts Payable"/>
    <s v="AP Payments"/>
  </r>
  <r>
    <s v="14000"/>
    <n v="2021"/>
    <n v="5"/>
    <s v="SPJ"/>
    <s v="0001657622"/>
    <d v="2020-11-22T00:00:00"/>
    <d v="2020-11-24T00:00:00"/>
    <n v="46"/>
    <x v="0"/>
    <s v="390004"/>
    <x v="21"/>
    <s v="10410"/>
    <m/>
    <x v="1"/>
    <s v="14000"/>
    <x v="0"/>
    <s v="STATE"/>
    <m/>
    <m/>
    <m/>
    <m/>
    <n v="0.95"/>
    <m/>
    <s v="Prorate Oct  DGS Wireless"/>
    <s v="Distribute the October costs for DGS Wireless across the agency programs/projects"/>
  </r>
  <r>
    <s v="14000"/>
    <n v="2021"/>
    <n v="5"/>
    <s v="SPJ"/>
    <s v="0001657622"/>
    <d v="2020-11-22T00:00:00"/>
    <d v="2020-11-24T00:00:00"/>
    <n v="47"/>
    <x v="0"/>
    <s v="390004"/>
    <x v="21"/>
    <s v="10410"/>
    <m/>
    <x v="1"/>
    <s v="14000"/>
    <x v="0"/>
    <s v="STATE"/>
    <m/>
    <m/>
    <m/>
    <m/>
    <n v="4.16"/>
    <m/>
    <s v="Prorate Oct  DGS Wireless"/>
    <s v="Distribute the October costs for DGS Wireless across the agency programs/projects"/>
  </r>
  <r>
    <s v="14000"/>
    <n v="2021"/>
    <n v="5"/>
    <s v="SPJ"/>
    <s v="0001657622"/>
    <d v="2020-11-22T00:00:00"/>
    <d v="2020-11-24T00:00:00"/>
    <n v="48"/>
    <x v="0"/>
    <s v="390004"/>
    <x v="21"/>
    <s v="10740"/>
    <m/>
    <x v="1"/>
    <s v="14000"/>
    <x v="0"/>
    <s v="STATE"/>
    <m/>
    <m/>
    <m/>
    <m/>
    <n v="1.57"/>
    <m/>
    <s v="Prorate Oct  DGS Wireless"/>
    <s v="Distribute the October costs for DGS Wireless across the agency programs/projects"/>
  </r>
  <r>
    <s v="14000"/>
    <n v="2021"/>
    <n v="5"/>
    <s v="SPJ"/>
    <s v="0001657622"/>
    <d v="2020-11-22T00:00:00"/>
    <d v="2020-11-24T00:00:00"/>
    <n v="86"/>
    <x v="0"/>
    <m/>
    <x v="2"/>
    <s v="99999"/>
    <m/>
    <x v="0"/>
    <m/>
    <x v="0"/>
    <m/>
    <m/>
    <m/>
    <m/>
    <m/>
    <n v="-6.68"/>
    <m/>
    <s v="Cash With The Treasurer Of VA"/>
    <s v="Distribute the October costs for DGS Wireless across the agency programs/projects"/>
  </r>
  <r>
    <s v="14000"/>
    <n v="2021"/>
    <n v="5"/>
    <s v="SPJ"/>
    <s v="0001657623"/>
    <d v="2020-11-22T00:00:00"/>
    <d v="2020-11-24T00:00:00"/>
    <n v="46"/>
    <x v="0"/>
    <s v="390004"/>
    <x v="5"/>
    <s v="10410"/>
    <m/>
    <x v="1"/>
    <s v="14000"/>
    <x v="0"/>
    <s v="STATE"/>
    <m/>
    <m/>
    <m/>
    <m/>
    <n v="1230.21"/>
    <m/>
    <s v="Prorate Oct Financial Charges"/>
    <s v="Distribute the October costs for Cardinal Financials, PB, PMIS and PSB Financial charges across the agency programs/projects"/>
  </r>
  <r>
    <s v="14000"/>
    <n v="2021"/>
    <n v="5"/>
    <s v="SPJ"/>
    <s v="0001657623"/>
    <d v="2020-11-22T00:00:00"/>
    <d v="2020-11-24T00:00:00"/>
    <n v="47"/>
    <x v="0"/>
    <s v="390004"/>
    <x v="5"/>
    <s v="10410"/>
    <m/>
    <x v="1"/>
    <s v="14000"/>
    <x v="0"/>
    <s v="STATE"/>
    <m/>
    <m/>
    <m/>
    <m/>
    <n v="5365.06"/>
    <m/>
    <s v="Prorate Oct Financial Charges"/>
    <s v="Distribute the October costs for Cardinal Financials, PB, PMIS and PSB Financial charges across the agency programs/projects"/>
  </r>
  <r>
    <s v="14000"/>
    <n v="2021"/>
    <n v="5"/>
    <s v="SPJ"/>
    <s v="0001657623"/>
    <d v="2020-11-22T00:00:00"/>
    <d v="2020-11-24T00:00:00"/>
    <n v="48"/>
    <x v="0"/>
    <s v="390004"/>
    <x v="5"/>
    <s v="10740"/>
    <m/>
    <x v="1"/>
    <s v="14000"/>
    <x v="0"/>
    <s v="STATE"/>
    <m/>
    <m/>
    <m/>
    <m/>
    <n v="2022.51"/>
    <m/>
    <s v="Prorate Oct Financial Charges"/>
    <s v="Distribute the October costs for Cardinal Financials, PB, PMIS and PSB Financial charges across the agency programs/projects"/>
  </r>
  <r>
    <s v="14000"/>
    <n v="2021"/>
    <n v="5"/>
    <s v="SPJ"/>
    <s v="0001657623"/>
    <d v="2020-11-22T00:00:00"/>
    <d v="2020-11-24T00:00:00"/>
    <n v="92"/>
    <x v="0"/>
    <m/>
    <x v="2"/>
    <s v="99999"/>
    <m/>
    <x v="0"/>
    <m/>
    <x v="0"/>
    <m/>
    <m/>
    <m/>
    <m/>
    <m/>
    <n v="-8617.7800000000007"/>
    <m/>
    <s v="Cash With The Treasurer Of VA"/>
    <s v="Distribute the October costs for Cardinal Financials, PB, PMIS and PSB Financial charges across the agency programs/projects"/>
  </r>
  <r>
    <s v="14000"/>
    <n v="2021"/>
    <n v="5"/>
    <s v="SPJ"/>
    <s v="0001657624"/>
    <d v="2020-11-22T00:00:00"/>
    <d v="2020-11-24T00:00:00"/>
    <n v="46"/>
    <x v="0"/>
    <s v="390004"/>
    <x v="22"/>
    <s v="10410"/>
    <m/>
    <x v="1"/>
    <s v="14000"/>
    <x v="0"/>
    <s v="STATE"/>
    <m/>
    <m/>
    <m/>
    <m/>
    <n v="1.45"/>
    <m/>
    <s v="Prorate Oct  Office Supplies"/>
    <s v="Distribute the October costs for Office Supplies across the agency programs/projects"/>
  </r>
  <r>
    <s v="14000"/>
    <n v="2021"/>
    <n v="5"/>
    <s v="SPJ"/>
    <s v="0001657624"/>
    <d v="2020-11-22T00:00:00"/>
    <d v="2020-11-24T00:00:00"/>
    <n v="47"/>
    <x v="0"/>
    <s v="390004"/>
    <x v="22"/>
    <s v="10410"/>
    <m/>
    <x v="1"/>
    <s v="14000"/>
    <x v="0"/>
    <s v="STATE"/>
    <m/>
    <m/>
    <m/>
    <m/>
    <n v="6.31"/>
    <m/>
    <s v="Prorate Oct  Office Supplies"/>
    <s v="Distribute the October costs for Office Supplies across the agency programs/projects"/>
  </r>
  <r>
    <s v="14000"/>
    <n v="2021"/>
    <n v="5"/>
    <s v="SPJ"/>
    <s v="0001657624"/>
    <d v="2020-11-22T00:00:00"/>
    <d v="2020-11-24T00:00:00"/>
    <n v="48"/>
    <x v="0"/>
    <s v="390004"/>
    <x v="22"/>
    <s v="10740"/>
    <m/>
    <x v="1"/>
    <s v="14000"/>
    <x v="0"/>
    <s v="STATE"/>
    <m/>
    <m/>
    <m/>
    <m/>
    <n v="2.38"/>
    <m/>
    <s v="Prorate Oct  Office Supplies"/>
    <s v="Distribute the October costs for Office Supplies across the agency programs/projects"/>
  </r>
  <r>
    <s v="14000"/>
    <n v="2021"/>
    <n v="5"/>
    <s v="SPJ"/>
    <s v="0001657624"/>
    <d v="2020-11-22T00:00:00"/>
    <d v="2020-11-24T00:00:00"/>
    <n v="86"/>
    <x v="0"/>
    <m/>
    <x v="2"/>
    <s v="99999"/>
    <m/>
    <x v="0"/>
    <m/>
    <x v="0"/>
    <m/>
    <m/>
    <m/>
    <m/>
    <m/>
    <n v="-10.14"/>
    <m/>
    <s v="Cash With The Treasurer Of VA"/>
    <s v="Distribute the October costs for Office Supplies across the agency programs/projects"/>
  </r>
  <r>
    <s v="14000"/>
    <n v="2021"/>
    <n v="5"/>
    <s v="SPJ"/>
    <s v="0001657627"/>
    <d v="2020-11-22T00:00:00"/>
    <d v="2020-11-24T00:00:00"/>
    <n v="46"/>
    <x v="0"/>
    <s v="390004"/>
    <x v="31"/>
    <s v="10410"/>
    <m/>
    <x v="1"/>
    <s v="14000"/>
    <x v="0"/>
    <s v="STATE"/>
    <m/>
    <m/>
    <m/>
    <m/>
    <n v="0.26"/>
    <m/>
    <s v="Prorate Oct  Personal Care Sup"/>
    <s v="Distribute the October costs for Personal Care supplies across the agency programs/projects"/>
  </r>
  <r>
    <s v="14000"/>
    <n v="2021"/>
    <n v="5"/>
    <s v="SPJ"/>
    <s v="0001657627"/>
    <d v="2020-11-22T00:00:00"/>
    <d v="2020-11-24T00:00:00"/>
    <n v="47"/>
    <x v="0"/>
    <s v="390004"/>
    <x v="31"/>
    <s v="10410"/>
    <m/>
    <x v="1"/>
    <s v="14000"/>
    <x v="0"/>
    <s v="STATE"/>
    <m/>
    <m/>
    <m/>
    <m/>
    <n v="1.1399999999999999"/>
    <m/>
    <s v="Prorate Oct  Personal Care Sup"/>
    <s v="Distribute the October costs for Personal Care supplies across the agency programs/projects"/>
  </r>
  <r>
    <s v="14000"/>
    <n v="2021"/>
    <n v="5"/>
    <s v="SPJ"/>
    <s v="0001657627"/>
    <d v="2020-11-22T00:00:00"/>
    <d v="2020-11-24T00:00:00"/>
    <n v="48"/>
    <x v="0"/>
    <s v="390004"/>
    <x v="31"/>
    <s v="10740"/>
    <m/>
    <x v="1"/>
    <s v="14000"/>
    <x v="0"/>
    <s v="STATE"/>
    <m/>
    <m/>
    <m/>
    <m/>
    <n v="0.43"/>
    <m/>
    <s v="Prorate Oct  Personal Care Sup"/>
    <s v="Distribute the October costs for Personal Care supplies across the agency programs/projects"/>
  </r>
  <r>
    <s v="14000"/>
    <n v="2021"/>
    <n v="5"/>
    <s v="SPJ"/>
    <s v="0001657627"/>
    <d v="2020-11-22T00:00:00"/>
    <d v="2020-11-24T00:00:00"/>
    <n v="86"/>
    <x v="0"/>
    <m/>
    <x v="2"/>
    <s v="99999"/>
    <m/>
    <x v="0"/>
    <m/>
    <x v="0"/>
    <m/>
    <m/>
    <m/>
    <m/>
    <m/>
    <n v="-1.83"/>
    <m/>
    <s v="Cash With The Treasurer Of VA"/>
    <s v="Distribute the October costs for Personal Care supplies across the agency programs/projects"/>
  </r>
  <r>
    <s v="14000"/>
    <n v="2021"/>
    <n v="5"/>
    <s v="AP"/>
    <s v="AP01657970"/>
    <d v="2020-11-23T00:00:00"/>
    <d v="2020-11-23T00:00:00"/>
    <n v="17"/>
    <x v="0"/>
    <m/>
    <x v="0"/>
    <s v="99999"/>
    <m/>
    <x v="0"/>
    <s v="14000"/>
    <x v="0"/>
    <s v="STATE"/>
    <m/>
    <m/>
    <m/>
    <m/>
    <n v="-1312.5"/>
    <s v="00024345"/>
    <s v="Accounts Payable"/>
    <s v="Accounts Payable"/>
  </r>
  <r>
    <s v="14000"/>
    <n v="2021"/>
    <n v="5"/>
    <s v="AP"/>
    <s v="AP01657970"/>
    <d v="2020-11-23T00:00:00"/>
    <d v="2020-11-23T00:00:00"/>
    <n v="30"/>
    <x v="0"/>
    <m/>
    <x v="0"/>
    <s v="99999"/>
    <m/>
    <x v="0"/>
    <s v="14000"/>
    <x v="0"/>
    <s v="STATE"/>
    <m/>
    <m/>
    <m/>
    <m/>
    <n v="-161.87"/>
    <s v="00024345"/>
    <s v="Accounts Payable"/>
    <s v="Accounts Payable"/>
  </r>
  <r>
    <s v="14000"/>
    <n v="2021"/>
    <n v="5"/>
    <s v="AP"/>
    <s v="AP01657970"/>
    <d v="2020-11-23T00:00:00"/>
    <d v="2020-11-23T00:00:00"/>
    <n v="36"/>
    <x v="0"/>
    <m/>
    <x v="0"/>
    <s v="99999"/>
    <m/>
    <x v="0"/>
    <s v="14000"/>
    <x v="0"/>
    <s v="STATE"/>
    <m/>
    <m/>
    <m/>
    <m/>
    <n v="-9738.91"/>
    <s v="00024402"/>
    <s v="Accounts Payable"/>
    <s v="Accounts Payable"/>
  </r>
  <r>
    <s v="14000"/>
    <n v="2021"/>
    <n v="5"/>
    <s v="AP"/>
    <s v="AP01657970"/>
    <d v="2020-11-23T00:00:00"/>
    <d v="2020-11-23T00:00:00"/>
    <n v="37"/>
    <x v="0"/>
    <m/>
    <x v="0"/>
    <s v="99999"/>
    <m/>
    <x v="0"/>
    <s v="14000"/>
    <x v="0"/>
    <s v="STATE"/>
    <m/>
    <m/>
    <m/>
    <m/>
    <n v="-3236"/>
    <s v="00024403"/>
    <s v="Accounts Payable"/>
    <s v="Accounts Payable"/>
  </r>
  <r>
    <s v="14000"/>
    <n v="2021"/>
    <n v="5"/>
    <s v="AP"/>
    <s v="AP01657970"/>
    <d v="2020-11-23T00:00:00"/>
    <d v="2020-11-23T00:00:00"/>
    <n v="38"/>
    <x v="0"/>
    <m/>
    <x v="0"/>
    <s v="99999"/>
    <m/>
    <x v="0"/>
    <s v="14000"/>
    <x v="0"/>
    <s v="STATE"/>
    <m/>
    <m/>
    <m/>
    <m/>
    <n v="-1374"/>
    <s v="00024404"/>
    <s v="Accounts Payable"/>
    <s v="Accounts Payable"/>
  </r>
  <r>
    <s v="14000"/>
    <n v="2021"/>
    <n v="5"/>
    <s v="AP"/>
    <s v="AP01657970"/>
    <d v="2020-11-23T00:00:00"/>
    <d v="2020-11-23T00:00:00"/>
    <n v="39"/>
    <x v="0"/>
    <m/>
    <x v="0"/>
    <s v="99999"/>
    <m/>
    <x v="0"/>
    <s v="14000"/>
    <x v="0"/>
    <s v="STATE"/>
    <m/>
    <m/>
    <m/>
    <m/>
    <n v="-18133.84"/>
    <s v="00024397"/>
    <s v="Accounts Payable"/>
    <s v="Accounts Payable"/>
  </r>
  <r>
    <s v="14000"/>
    <n v="2021"/>
    <n v="5"/>
    <s v="AP"/>
    <s v="AP01657970"/>
    <d v="2020-11-23T00:00:00"/>
    <d v="2020-11-23T00:00:00"/>
    <n v="56"/>
    <x v="0"/>
    <s v="390004"/>
    <x v="27"/>
    <s v="10220"/>
    <m/>
    <x v="1"/>
    <s v="14000"/>
    <x v="0"/>
    <s v="STATE"/>
    <m/>
    <m/>
    <m/>
    <m/>
    <n v="1312.5"/>
    <s v="00024345"/>
    <s v="EP2965052"/>
    <s v="Accounts Payable"/>
  </r>
  <r>
    <s v="14000"/>
    <n v="2021"/>
    <n v="5"/>
    <s v="AP"/>
    <s v="AP01657970"/>
    <d v="2020-11-23T00:00:00"/>
    <d v="2020-11-23T00:00:00"/>
    <n v="61"/>
    <x v="0"/>
    <s v="390004"/>
    <x v="27"/>
    <s v="10220"/>
    <m/>
    <x v="1"/>
    <s v="14000"/>
    <x v="0"/>
    <s v="STATE"/>
    <m/>
    <m/>
    <m/>
    <m/>
    <n v="161.87"/>
    <s v="00024345"/>
    <s v="EP2965052"/>
    <s v="Accounts Payable"/>
  </r>
  <r>
    <s v="14000"/>
    <n v="2021"/>
    <n v="5"/>
    <s v="AP"/>
    <s v="AP01657970"/>
    <d v="2020-11-23T00:00:00"/>
    <d v="2020-11-23T00:00:00"/>
    <n v="89"/>
    <x v="0"/>
    <s v="390002"/>
    <x v="3"/>
    <s v="90000"/>
    <m/>
    <x v="0"/>
    <s v="14000"/>
    <x v="0"/>
    <s v="STATE"/>
    <s v="770"/>
    <m/>
    <m/>
    <m/>
    <n v="9738.91"/>
    <s v="00024402"/>
    <s v="20-D4052AD16-ANTI"/>
    <s v="Accounts Payable"/>
  </r>
  <r>
    <s v="14000"/>
    <n v="2021"/>
    <n v="5"/>
    <s v="AP"/>
    <s v="AP01657970"/>
    <d v="2020-11-23T00:00:00"/>
    <d v="2020-11-23T00:00:00"/>
    <n v="90"/>
    <x v="0"/>
    <s v="390002"/>
    <x v="3"/>
    <s v="90000"/>
    <m/>
    <x v="0"/>
    <s v="14000"/>
    <x v="0"/>
    <s v="STATE"/>
    <s v="426"/>
    <m/>
    <m/>
    <m/>
    <n v="3236"/>
    <s v="00024403"/>
    <s v="20-T1071LO17-LOLE"/>
    <s v="Accounts Payable"/>
  </r>
  <r>
    <s v="14000"/>
    <n v="2021"/>
    <n v="5"/>
    <s v="AP"/>
    <s v="AP01657970"/>
    <d v="2020-11-23T00:00:00"/>
    <d v="2020-11-23T00:00:00"/>
    <n v="91"/>
    <x v="0"/>
    <s v="390002"/>
    <x v="3"/>
    <s v="90000"/>
    <m/>
    <x v="0"/>
    <s v="14000"/>
    <x v="0"/>
    <s v="STATE"/>
    <s v="187"/>
    <m/>
    <m/>
    <m/>
    <n v="1374"/>
    <s v="00024404"/>
    <s v="0-T1179LO17-LOLE"/>
    <s v="Accounts Payable"/>
  </r>
  <r>
    <s v="14000"/>
    <n v="2021"/>
    <n v="5"/>
    <s v="AP"/>
    <s v="AP01657970"/>
    <d v="2020-11-23T00:00:00"/>
    <d v="2020-11-23T00:00:00"/>
    <n v="92"/>
    <x v="0"/>
    <s v="390002"/>
    <x v="3"/>
    <s v="90000"/>
    <m/>
    <x v="0"/>
    <s v="14000"/>
    <x v="0"/>
    <s v="STATE"/>
    <s v="510"/>
    <m/>
    <m/>
    <m/>
    <n v="18133.84"/>
    <s v="00024397"/>
    <s v="20-A4822AD16-Anti"/>
    <s v="Accounts Payable"/>
  </r>
  <r>
    <s v="14000"/>
    <n v="2021"/>
    <n v="5"/>
    <s v="CIP"/>
    <s v="CIP1658739"/>
    <d v="2020-11-23T00:00:00"/>
    <d v="2020-11-24T00:00:00"/>
    <n v="299"/>
    <x v="0"/>
    <s v="390004"/>
    <x v="6"/>
    <s v="10740"/>
    <m/>
    <x v="1"/>
    <s v="14000"/>
    <x v="0"/>
    <s v="STATE"/>
    <m/>
    <m/>
    <m/>
    <m/>
    <n v="2500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00"/>
    <x v="0"/>
    <s v="390004"/>
    <x v="8"/>
    <s v="10740"/>
    <m/>
    <x v="1"/>
    <s v="14000"/>
    <x v="0"/>
    <s v="STATE"/>
    <m/>
    <m/>
    <m/>
    <m/>
    <n v="361.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01"/>
    <x v="0"/>
    <s v="390004"/>
    <x v="9"/>
    <s v="10740"/>
    <m/>
    <x v="1"/>
    <s v="14000"/>
    <x v="0"/>
    <s v="STATE"/>
    <m/>
    <m/>
    <m/>
    <m/>
    <n v="179.62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02"/>
    <x v="0"/>
    <s v="390004"/>
    <x v="10"/>
    <s v="10740"/>
    <m/>
    <x v="1"/>
    <s v="14000"/>
    <x v="0"/>
    <s v="STATE"/>
    <m/>
    <m/>
    <m/>
    <m/>
    <n v="33.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03"/>
    <x v="0"/>
    <s v="390004"/>
    <x v="11"/>
    <s v="10740"/>
    <m/>
    <x v="1"/>
    <s v="14000"/>
    <x v="0"/>
    <s v="STATE"/>
    <m/>
    <m/>
    <m/>
    <m/>
    <n v="614.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04"/>
    <x v="0"/>
    <s v="390004"/>
    <x v="7"/>
    <s v="10740"/>
    <m/>
    <x v="1"/>
    <s v="14000"/>
    <x v="0"/>
    <s v="STATE"/>
    <m/>
    <m/>
    <m/>
    <m/>
    <n v="28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05"/>
    <x v="0"/>
    <s v="390004"/>
    <x v="12"/>
    <s v="10740"/>
    <m/>
    <x v="1"/>
    <s v="14000"/>
    <x v="0"/>
    <s v="STATE"/>
    <m/>
    <m/>
    <m/>
    <m/>
    <n v="15.2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399"/>
    <x v="0"/>
    <s v="390004"/>
    <x v="6"/>
    <s v="10410"/>
    <m/>
    <x v="1"/>
    <s v="14000"/>
    <x v="0"/>
    <s v="STATE"/>
    <m/>
    <m/>
    <m/>
    <m/>
    <n v="3354.92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0"/>
    <x v="0"/>
    <s v="390004"/>
    <x v="6"/>
    <s v="10410"/>
    <m/>
    <x v="1"/>
    <s v="14000"/>
    <x v="0"/>
    <s v="STATE"/>
    <m/>
    <m/>
    <m/>
    <m/>
    <n v="3349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1"/>
    <x v="0"/>
    <s v="390004"/>
    <x v="8"/>
    <s v="10410"/>
    <m/>
    <x v="1"/>
    <s v="14000"/>
    <x v="0"/>
    <s v="STATE"/>
    <m/>
    <m/>
    <m/>
    <m/>
    <n v="485.12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2"/>
    <x v="0"/>
    <s v="390004"/>
    <x v="8"/>
    <s v="10410"/>
    <m/>
    <x v="1"/>
    <s v="14000"/>
    <x v="0"/>
    <s v="STATE"/>
    <m/>
    <m/>
    <m/>
    <m/>
    <n v="484.27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3"/>
    <x v="0"/>
    <s v="390004"/>
    <x v="9"/>
    <s v="10410"/>
    <m/>
    <x v="1"/>
    <s v="14000"/>
    <x v="0"/>
    <s v="STATE"/>
    <m/>
    <m/>
    <m/>
    <m/>
    <n v="231.78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4"/>
    <x v="0"/>
    <s v="390004"/>
    <x v="9"/>
    <s v="10410"/>
    <m/>
    <x v="1"/>
    <s v="14000"/>
    <x v="0"/>
    <s v="STATE"/>
    <m/>
    <m/>
    <m/>
    <m/>
    <n v="242.58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5"/>
    <x v="0"/>
    <s v="390004"/>
    <x v="10"/>
    <s v="10410"/>
    <m/>
    <x v="1"/>
    <s v="14000"/>
    <x v="0"/>
    <s v="STATE"/>
    <m/>
    <m/>
    <m/>
    <m/>
    <n v="44.96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6"/>
    <x v="0"/>
    <s v="390004"/>
    <x v="10"/>
    <s v="10410"/>
    <m/>
    <x v="1"/>
    <s v="14000"/>
    <x v="0"/>
    <s v="STATE"/>
    <m/>
    <m/>
    <m/>
    <m/>
    <n v="44.88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7"/>
    <x v="0"/>
    <s v="390004"/>
    <x v="11"/>
    <s v="10410"/>
    <m/>
    <x v="1"/>
    <s v="14000"/>
    <x v="0"/>
    <s v="STATE"/>
    <m/>
    <m/>
    <m/>
    <m/>
    <n v="901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8"/>
    <x v="0"/>
    <s v="390004"/>
    <x v="11"/>
    <s v="10410"/>
    <m/>
    <x v="1"/>
    <s v="14000"/>
    <x v="0"/>
    <s v="STATE"/>
    <m/>
    <m/>
    <m/>
    <m/>
    <n v="614.5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09"/>
    <x v="0"/>
    <s v="390004"/>
    <x v="7"/>
    <s v="10410"/>
    <m/>
    <x v="1"/>
    <s v="14000"/>
    <x v="0"/>
    <s v="STATE"/>
    <m/>
    <m/>
    <m/>
    <m/>
    <n v="37.58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10"/>
    <x v="0"/>
    <s v="390004"/>
    <x v="7"/>
    <s v="10410"/>
    <m/>
    <x v="1"/>
    <s v="14000"/>
    <x v="0"/>
    <s v="STATE"/>
    <m/>
    <m/>
    <m/>
    <m/>
    <n v="37.51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11"/>
    <x v="0"/>
    <s v="390004"/>
    <x v="12"/>
    <s v="10410"/>
    <m/>
    <x v="1"/>
    <s v="14000"/>
    <x v="0"/>
    <s v="STATE"/>
    <m/>
    <m/>
    <m/>
    <m/>
    <n v="20.47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12"/>
    <x v="0"/>
    <s v="390004"/>
    <x v="12"/>
    <s v="10410"/>
    <m/>
    <x v="1"/>
    <s v="14000"/>
    <x v="0"/>
    <s v="STATE"/>
    <m/>
    <m/>
    <m/>
    <m/>
    <n v="20.43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13"/>
    <x v="0"/>
    <s v="390004"/>
    <x v="13"/>
    <s v="10410"/>
    <m/>
    <x v="1"/>
    <s v="14000"/>
    <x v="0"/>
    <s v="STATE"/>
    <m/>
    <m/>
    <m/>
    <m/>
    <n v="20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14"/>
    <x v="0"/>
    <s v="390004"/>
    <x v="13"/>
    <s v="10410"/>
    <m/>
    <x v="1"/>
    <s v="14000"/>
    <x v="0"/>
    <s v="STATE"/>
    <m/>
    <m/>
    <m/>
    <m/>
    <n v="10"/>
    <s v="140070"/>
    <s v="00001384 2020-12-01"/>
    <s v="CIPPS Journal Upload - DOA"/>
  </r>
  <r>
    <s v="14000"/>
    <n v="2021"/>
    <n v="5"/>
    <s v="CIP"/>
    <s v="CIP1658739"/>
    <d v="2020-11-23T00:00:00"/>
    <d v="2020-11-24T00:00:00"/>
    <n v="435"/>
    <x v="0"/>
    <m/>
    <x v="2"/>
    <s v="99999"/>
    <m/>
    <x v="0"/>
    <m/>
    <x v="0"/>
    <m/>
    <m/>
    <m/>
    <m/>
    <m/>
    <n v="-13631.37"/>
    <m/>
    <s v="Cash With The Treasurer Of VA"/>
    <s v="CIPPS Journal Upload - DOA"/>
  </r>
  <r>
    <s v="14000"/>
    <n v="2021"/>
    <n v="5"/>
    <s v="AP"/>
    <s v="AP01658333"/>
    <d v="2020-11-24T00:00:00"/>
    <d v="2020-11-24T00:00:00"/>
    <n v="9"/>
    <x v="0"/>
    <m/>
    <x v="2"/>
    <s v="99999"/>
    <m/>
    <x v="0"/>
    <s v="14000"/>
    <x v="0"/>
    <s v="STATE"/>
    <m/>
    <m/>
    <m/>
    <m/>
    <n v="-18133.84"/>
    <s v="00024397"/>
    <s v="Cash With The Treasurer Of VA"/>
    <s v="AP Payments"/>
  </r>
  <r>
    <s v="14000"/>
    <n v="2021"/>
    <n v="5"/>
    <s v="AP"/>
    <s v="AP01658333"/>
    <d v="2020-11-24T00:00:00"/>
    <d v="2020-11-24T00:00:00"/>
    <n v="14"/>
    <x v="0"/>
    <m/>
    <x v="2"/>
    <s v="99999"/>
    <m/>
    <x v="0"/>
    <s v="14000"/>
    <x v="0"/>
    <s v="STATE"/>
    <m/>
    <m/>
    <m/>
    <m/>
    <n v="-9738.91"/>
    <s v="00024402"/>
    <s v="Cash With The Treasurer Of VA"/>
    <s v="AP Payments"/>
  </r>
  <r>
    <s v="14000"/>
    <n v="2021"/>
    <n v="5"/>
    <s v="AP"/>
    <s v="AP01658333"/>
    <d v="2020-11-24T00:00:00"/>
    <d v="2020-11-24T00:00:00"/>
    <n v="15"/>
    <x v="0"/>
    <m/>
    <x v="2"/>
    <s v="99999"/>
    <m/>
    <x v="0"/>
    <s v="14000"/>
    <x v="0"/>
    <s v="STATE"/>
    <m/>
    <m/>
    <m/>
    <m/>
    <n v="-3236"/>
    <s v="00024403"/>
    <s v="Cash With The Treasurer Of VA"/>
    <s v="AP Payments"/>
  </r>
  <r>
    <s v="14000"/>
    <n v="2021"/>
    <n v="5"/>
    <s v="AP"/>
    <s v="AP01658333"/>
    <d v="2020-11-24T00:00:00"/>
    <d v="2020-11-24T00:00:00"/>
    <n v="23"/>
    <x v="0"/>
    <m/>
    <x v="2"/>
    <s v="99999"/>
    <m/>
    <x v="0"/>
    <s v="14000"/>
    <x v="0"/>
    <s v="STATE"/>
    <m/>
    <m/>
    <m/>
    <m/>
    <n v="-1374"/>
    <s v="00024404"/>
    <s v="Cash With The Treasurer Of VA"/>
    <s v="AP Payments"/>
  </r>
  <r>
    <s v="14000"/>
    <n v="2021"/>
    <n v="5"/>
    <s v="AP"/>
    <s v="AP01658333"/>
    <d v="2020-11-24T00:00:00"/>
    <d v="2020-11-24T00:00:00"/>
    <n v="48"/>
    <x v="0"/>
    <m/>
    <x v="0"/>
    <s v="99999"/>
    <m/>
    <x v="0"/>
    <s v="14000"/>
    <x v="0"/>
    <s v="STATE"/>
    <m/>
    <m/>
    <m/>
    <m/>
    <n v="18133.84"/>
    <s v="00024397"/>
    <s v="Accounts Payable"/>
    <s v="AP Payments"/>
  </r>
  <r>
    <s v="14000"/>
    <n v="2021"/>
    <n v="5"/>
    <s v="AP"/>
    <s v="AP01658333"/>
    <d v="2020-11-24T00:00:00"/>
    <d v="2020-11-24T00:00:00"/>
    <n v="53"/>
    <x v="0"/>
    <m/>
    <x v="0"/>
    <s v="99999"/>
    <m/>
    <x v="0"/>
    <s v="14000"/>
    <x v="0"/>
    <s v="STATE"/>
    <m/>
    <m/>
    <m/>
    <m/>
    <n v="9738.91"/>
    <s v="00024402"/>
    <s v="Accounts Payable"/>
    <s v="AP Payments"/>
  </r>
  <r>
    <s v="14000"/>
    <n v="2021"/>
    <n v="5"/>
    <s v="AP"/>
    <s v="AP01658333"/>
    <d v="2020-11-24T00:00:00"/>
    <d v="2020-11-24T00:00:00"/>
    <n v="54"/>
    <x v="0"/>
    <m/>
    <x v="0"/>
    <s v="99999"/>
    <m/>
    <x v="0"/>
    <s v="14000"/>
    <x v="0"/>
    <s v="STATE"/>
    <m/>
    <m/>
    <m/>
    <m/>
    <n v="3236"/>
    <s v="00024403"/>
    <s v="Accounts Payable"/>
    <s v="AP Payments"/>
  </r>
  <r>
    <s v="14000"/>
    <n v="2021"/>
    <n v="5"/>
    <s v="AP"/>
    <s v="AP01658333"/>
    <d v="2020-11-24T00:00:00"/>
    <d v="2020-11-24T00:00:00"/>
    <n v="62"/>
    <x v="0"/>
    <m/>
    <x v="0"/>
    <s v="99999"/>
    <m/>
    <x v="0"/>
    <s v="14000"/>
    <x v="0"/>
    <s v="STATE"/>
    <m/>
    <m/>
    <m/>
    <m/>
    <n v="1374"/>
    <s v="00024404"/>
    <s v="Accounts Payable"/>
    <s v="AP Payments"/>
  </r>
  <r>
    <s v="14000"/>
    <n v="2021"/>
    <n v="5"/>
    <s v="AP"/>
    <s v="AP01659908"/>
    <d v="2020-11-24T00:00:00"/>
    <d v="2020-11-24T00:00:00"/>
    <n v="13"/>
    <x v="0"/>
    <m/>
    <x v="2"/>
    <s v="99999"/>
    <m/>
    <x v="0"/>
    <s v="14000"/>
    <x v="0"/>
    <s v="STATE"/>
    <m/>
    <m/>
    <m/>
    <m/>
    <n v="-6500"/>
    <s v="00024140"/>
    <s v="Cash With The Treasurer Of VA"/>
    <s v="AP Payments"/>
  </r>
  <r>
    <s v="14000"/>
    <n v="2021"/>
    <n v="5"/>
    <s v="AP"/>
    <s v="AP01659908"/>
    <d v="2020-11-24T00:00:00"/>
    <d v="2020-11-24T00:00:00"/>
    <n v="29"/>
    <x v="0"/>
    <m/>
    <x v="0"/>
    <s v="99999"/>
    <m/>
    <x v="0"/>
    <s v="14000"/>
    <x v="0"/>
    <s v="STATE"/>
    <m/>
    <m/>
    <m/>
    <m/>
    <n v="6500"/>
    <s v="00024140"/>
    <s v="Accounts Payable"/>
    <s v="AP Payments"/>
  </r>
  <r>
    <s v="14000"/>
    <n v="2021"/>
    <n v="5"/>
    <s v="ATA"/>
    <s v="0001665143"/>
    <d v="2020-11-25T00:00:00"/>
    <d v="2020-12-03T00:00:00"/>
    <n v="1"/>
    <x v="0"/>
    <m/>
    <x v="32"/>
    <s v="90000"/>
    <m/>
    <x v="0"/>
    <s v="14000"/>
    <x v="0"/>
    <s v="STATE"/>
    <m/>
    <m/>
    <m/>
    <m/>
    <n v="8253.86"/>
    <s v="20-D4033AD"/>
    <s v="Cash Tran Out-FedPass Cardinal"/>
    <s v="Federal Cash Pass Thru"/>
  </r>
  <r>
    <s v="14000"/>
    <n v="2021"/>
    <n v="5"/>
    <s v="ATA"/>
    <s v="0001665143"/>
    <d v="2020-11-25T00:00:00"/>
    <d v="2020-12-03T00:00:00"/>
    <n v="3"/>
    <x v="0"/>
    <m/>
    <x v="2"/>
    <s v="99999"/>
    <m/>
    <x v="0"/>
    <s v="14000"/>
    <x v="0"/>
    <s v="STATE"/>
    <m/>
    <m/>
    <m/>
    <m/>
    <n v="-8253.86"/>
    <m/>
    <s v="Cash With The Treasurer Of VA"/>
    <s v="Federal Cash Pass Thru"/>
  </r>
  <r>
    <s v="14000"/>
    <n v="2021"/>
    <n v="5"/>
    <s v="SPJ"/>
    <s v="0001662419"/>
    <d v="2020-11-30T00:00:00"/>
    <d v="2020-12-02T00:00:00"/>
    <n v="16"/>
    <x v="0"/>
    <s v="390004"/>
    <x v="6"/>
    <s v="10410"/>
    <m/>
    <x v="1"/>
    <s v="14000"/>
    <x v="0"/>
    <s v="STATE"/>
    <m/>
    <m/>
    <m/>
    <m/>
    <n v="67039.199999999997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17"/>
    <x v="0"/>
    <s v="390004"/>
    <x v="7"/>
    <s v="10410"/>
    <m/>
    <x v="1"/>
    <s v="14000"/>
    <x v="0"/>
    <s v="STATE"/>
    <m/>
    <m/>
    <m/>
    <m/>
    <n v="754.24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18"/>
    <x v="0"/>
    <s v="390004"/>
    <x v="8"/>
    <s v="10410"/>
    <m/>
    <x v="1"/>
    <s v="14000"/>
    <x v="0"/>
    <s v="STATE"/>
    <m/>
    <m/>
    <m/>
    <m/>
    <n v="9630.8799999999992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19"/>
    <x v="0"/>
    <s v="390004"/>
    <x v="9"/>
    <s v="10410"/>
    <m/>
    <x v="1"/>
    <s v="14000"/>
    <x v="0"/>
    <s v="STATE"/>
    <m/>
    <m/>
    <m/>
    <m/>
    <n v="4767.1000000000004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0"/>
    <x v="0"/>
    <s v="390004"/>
    <x v="10"/>
    <s v="10410"/>
    <m/>
    <x v="1"/>
    <s v="14000"/>
    <x v="0"/>
    <s v="STATE"/>
    <m/>
    <m/>
    <m/>
    <m/>
    <n v="896.38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1"/>
    <x v="0"/>
    <s v="390004"/>
    <x v="11"/>
    <s v="10410"/>
    <m/>
    <x v="1"/>
    <s v="14000"/>
    <x v="0"/>
    <s v="STATE"/>
    <m/>
    <m/>
    <m/>
    <m/>
    <n v="15155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2"/>
    <x v="0"/>
    <s v="390004"/>
    <x v="12"/>
    <s v="10410"/>
    <m/>
    <x v="1"/>
    <s v="14000"/>
    <x v="0"/>
    <s v="STATE"/>
    <m/>
    <m/>
    <m/>
    <m/>
    <n v="409.66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3"/>
    <x v="0"/>
    <s v="390004"/>
    <x v="13"/>
    <s v="10410"/>
    <m/>
    <x v="1"/>
    <s v="14000"/>
    <x v="0"/>
    <s v="STATE"/>
    <m/>
    <m/>
    <m/>
    <m/>
    <n v="300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4"/>
    <x v="0"/>
    <s v="390004"/>
    <x v="6"/>
    <s v="10740"/>
    <m/>
    <x v="1"/>
    <s v="14000"/>
    <x v="0"/>
    <s v="STATE"/>
    <m/>
    <m/>
    <m/>
    <m/>
    <n v="30000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5"/>
    <x v="0"/>
    <s v="390004"/>
    <x v="7"/>
    <s v="10740"/>
    <m/>
    <x v="1"/>
    <s v="14000"/>
    <x v="0"/>
    <s v="STATE"/>
    <m/>
    <m/>
    <m/>
    <m/>
    <n v="339.75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6"/>
    <x v="0"/>
    <s v="390004"/>
    <x v="8"/>
    <s v="10740"/>
    <m/>
    <x v="1"/>
    <s v="14000"/>
    <x v="0"/>
    <s v="STATE"/>
    <m/>
    <m/>
    <m/>
    <m/>
    <n v="4267.5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7"/>
    <x v="0"/>
    <s v="390004"/>
    <x v="9"/>
    <s v="10740"/>
    <m/>
    <x v="1"/>
    <s v="14000"/>
    <x v="0"/>
    <s v="STATE"/>
    <m/>
    <m/>
    <m/>
    <m/>
    <n v="2158.36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8"/>
    <x v="0"/>
    <s v="390004"/>
    <x v="10"/>
    <s v="10740"/>
    <m/>
    <x v="1"/>
    <s v="14000"/>
    <x v="0"/>
    <s v="STATE"/>
    <m/>
    <m/>
    <m/>
    <m/>
    <n v="399.75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29"/>
    <x v="0"/>
    <s v="390004"/>
    <x v="11"/>
    <s v="10740"/>
    <m/>
    <x v="1"/>
    <s v="14000"/>
    <x v="0"/>
    <s v="STATE"/>
    <m/>
    <m/>
    <m/>
    <m/>
    <n v="7374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30"/>
    <x v="0"/>
    <s v="390004"/>
    <x v="12"/>
    <s v="10740"/>
    <m/>
    <x v="1"/>
    <s v="14000"/>
    <x v="0"/>
    <s v="STATE"/>
    <m/>
    <m/>
    <m/>
    <m/>
    <n v="183.75"/>
    <m/>
    <s v="Correct Salary payroll distr."/>
    <s v="Correct Salary payroll distributed to 16 JAG for N. Phelps, S. Johnson, and B. Blakley. Should have been distributed to 17 JAG."/>
  </r>
  <r>
    <s v="14000"/>
    <n v="2021"/>
    <n v="5"/>
    <s v="SPJ"/>
    <s v="0001662419"/>
    <d v="2020-11-30T00:00:00"/>
    <d v="2020-12-02T00:00:00"/>
    <n v="32"/>
    <x v="0"/>
    <m/>
    <x v="2"/>
    <s v="99999"/>
    <m/>
    <x v="0"/>
    <m/>
    <x v="0"/>
    <m/>
    <m/>
    <m/>
    <m/>
    <m/>
    <n v="-143675.57"/>
    <m/>
    <s v="Cash With The Treasurer Of VA"/>
    <s v="Correct Salary payroll distributed to 16 JAG for N. Phelps, S. Johnson, and B. Blakley. Should have been distributed to 17 JAG."/>
  </r>
  <r>
    <s v="14000"/>
    <n v="2021"/>
    <n v="5"/>
    <s v="SPJ"/>
    <s v="0001667818"/>
    <d v="2020-11-30T00:00:00"/>
    <d v="2020-12-07T00:00:00"/>
    <n v="241"/>
    <x v="0"/>
    <s v="390004"/>
    <x v="6"/>
    <s v="10410"/>
    <m/>
    <x v="1"/>
    <s v="14000"/>
    <x v="0"/>
    <s v="STATE"/>
    <m/>
    <m/>
    <m/>
    <m/>
    <n v="3336.33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42"/>
    <x v="0"/>
    <s v="390004"/>
    <x v="7"/>
    <s v="10410"/>
    <m/>
    <x v="1"/>
    <s v="14000"/>
    <x v="0"/>
    <s v="STATE"/>
    <m/>
    <m/>
    <m/>
    <m/>
    <n v="37.369999999999997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43"/>
    <x v="0"/>
    <s v="390004"/>
    <x v="8"/>
    <s v="10410"/>
    <m/>
    <x v="1"/>
    <s v="14000"/>
    <x v="0"/>
    <s v="STATE"/>
    <m/>
    <m/>
    <m/>
    <m/>
    <n v="482.43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44"/>
    <x v="0"/>
    <s v="390004"/>
    <x v="9"/>
    <s v="10410"/>
    <m/>
    <x v="1"/>
    <s v="14000"/>
    <x v="0"/>
    <s v="STATE"/>
    <m/>
    <m/>
    <m/>
    <m/>
    <n v="256.10000000000002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45"/>
    <x v="0"/>
    <s v="390004"/>
    <x v="10"/>
    <s v="10410"/>
    <m/>
    <x v="1"/>
    <s v="14000"/>
    <x v="0"/>
    <s v="STATE"/>
    <m/>
    <m/>
    <m/>
    <m/>
    <n v="44.71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46"/>
    <x v="0"/>
    <s v="390004"/>
    <x v="11"/>
    <s v="10410"/>
    <m/>
    <x v="1"/>
    <s v="14000"/>
    <x v="0"/>
    <s v="STATE"/>
    <m/>
    <m/>
    <m/>
    <m/>
    <n v="343.5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47"/>
    <x v="0"/>
    <s v="390004"/>
    <x v="12"/>
    <s v="10410"/>
    <m/>
    <x v="1"/>
    <s v="14000"/>
    <x v="0"/>
    <s v="STATE"/>
    <m/>
    <m/>
    <m/>
    <m/>
    <n v="20.350000000000001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48"/>
    <x v="0"/>
    <s v="390004"/>
    <x v="13"/>
    <s v="10410"/>
    <m/>
    <x v="1"/>
    <s v="14000"/>
    <x v="0"/>
    <s v="STATE"/>
    <m/>
    <m/>
    <m/>
    <m/>
    <n v="20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49"/>
    <x v="0"/>
    <s v="390004"/>
    <x v="23"/>
    <s v="10410"/>
    <m/>
    <x v="1"/>
    <s v="14000"/>
    <x v="0"/>
    <s v="STATE"/>
    <m/>
    <m/>
    <m/>
    <m/>
    <n v="0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250"/>
    <x v="0"/>
    <s v="390004"/>
    <x v="30"/>
    <s v="10410"/>
    <m/>
    <x v="1"/>
    <s v="14000"/>
    <x v="0"/>
    <s v="STATE"/>
    <m/>
    <m/>
    <m/>
    <m/>
    <n v="0"/>
    <m/>
    <s v="Distribute Nov 9 Pay-DR"/>
    <s v="Distribute salary payrolls posted to Cardinal on Nov 9 2020 (10/25-11/9 workdays) based on timesheets for federal grants"/>
  </r>
  <r>
    <s v="14000"/>
    <n v="2021"/>
    <n v="5"/>
    <s v="SPJ"/>
    <s v="0001667818"/>
    <d v="2020-11-30T00:00:00"/>
    <d v="2020-12-07T00:00:00"/>
    <n v="744"/>
    <x v="0"/>
    <m/>
    <x v="2"/>
    <s v="99999"/>
    <m/>
    <x v="0"/>
    <m/>
    <x v="0"/>
    <m/>
    <m/>
    <m/>
    <m/>
    <m/>
    <n v="-4540.79"/>
    <m/>
    <s v="Cash With The Treasurer Of VA"/>
    <s v="Distribute salary payrolls posted to Cardinal on Nov 9 2020 (10/25-11/9 workdays) based on timesheets for federal grants"/>
  </r>
  <r>
    <s v="14000"/>
    <n v="2021"/>
    <n v="5"/>
    <s v="SPJ"/>
    <s v="0001667873"/>
    <d v="2020-11-30T00:00:00"/>
    <d v="2020-12-07T00:00:00"/>
    <n v="241"/>
    <x v="0"/>
    <s v="390004"/>
    <x v="6"/>
    <s v="10410"/>
    <m/>
    <x v="1"/>
    <s v="14000"/>
    <x v="0"/>
    <s v="STATE"/>
    <m/>
    <m/>
    <m/>
    <m/>
    <n v="3336.33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42"/>
    <x v="0"/>
    <s v="390004"/>
    <x v="7"/>
    <s v="10410"/>
    <m/>
    <x v="1"/>
    <s v="14000"/>
    <x v="0"/>
    <s v="STATE"/>
    <m/>
    <m/>
    <m/>
    <m/>
    <n v="37.369999999999997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43"/>
    <x v="0"/>
    <s v="390004"/>
    <x v="8"/>
    <s v="10410"/>
    <m/>
    <x v="1"/>
    <s v="14000"/>
    <x v="0"/>
    <s v="STATE"/>
    <m/>
    <m/>
    <m/>
    <m/>
    <n v="482.43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44"/>
    <x v="0"/>
    <s v="390004"/>
    <x v="9"/>
    <s v="10410"/>
    <m/>
    <x v="1"/>
    <s v="14000"/>
    <x v="0"/>
    <s v="STATE"/>
    <m/>
    <m/>
    <m/>
    <m/>
    <n v="250.45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45"/>
    <x v="0"/>
    <s v="390004"/>
    <x v="10"/>
    <s v="10410"/>
    <m/>
    <x v="1"/>
    <s v="14000"/>
    <x v="0"/>
    <s v="STATE"/>
    <m/>
    <m/>
    <m/>
    <m/>
    <n v="44.71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46"/>
    <x v="0"/>
    <s v="390004"/>
    <x v="11"/>
    <s v="10410"/>
    <m/>
    <x v="1"/>
    <s v="14000"/>
    <x v="0"/>
    <s v="STATE"/>
    <m/>
    <m/>
    <m/>
    <m/>
    <n v="343.5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47"/>
    <x v="0"/>
    <s v="390004"/>
    <x v="12"/>
    <s v="10410"/>
    <m/>
    <x v="1"/>
    <s v="14000"/>
    <x v="0"/>
    <s v="STATE"/>
    <m/>
    <m/>
    <m/>
    <m/>
    <n v="20.350000000000001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48"/>
    <x v="0"/>
    <s v="390004"/>
    <x v="13"/>
    <s v="10410"/>
    <m/>
    <x v="1"/>
    <s v="14000"/>
    <x v="0"/>
    <s v="STATE"/>
    <m/>
    <m/>
    <m/>
    <m/>
    <n v="20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49"/>
    <x v="0"/>
    <s v="390004"/>
    <x v="23"/>
    <s v="10410"/>
    <m/>
    <x v="1"/>
    <s v="14000"/>
    <x v="0"/>
    <s v="STATE"/>
    <m/>
    <m/>
    <m/>
    <m/>
    <n v="0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250"/>
    <x v="0"/>
    <s v="390004"/>
    <x v="30"/>
    <s v="10410"/>
    <m/>
    <x v="1"/>
    <s v="14000"/>
    <x v="0"/>
    <s v="STATE"/>
    <m/>
    <m/>
    <m/>
    <m/>
    <n v="0"/>
    <m/>
    <s v="Distribute Nov 23 Pay-DR"/>
    <s v="Distribute salary payrolls posted to Cardinal on November 23 2020 (11/10 through 11/24 workdays) based on timesheets for federal grants."/>
  </r>
  <r>
    <s v="14000"/>
    <n v="2021"/>
    <n v="5"/>
    <s v="SPJ"/>
    <s v="0001667873"/>
    <d v="2020-11-30T00:00:00"/>
    <d v="2020-12-07T00:00:00"/>
    <n v="734"/>
    <x v="0"/>
    <m/>
    <x v="2"/>
    <s v="99999"/>
    <m/>
    <x v="0"/>
    <m/>
    <x v="0"/>
    <m/>
    <m/>
    <m/>
    <m/>
    <m/>
    <n v="-4535.1400000000003"/>
    <m/>
    <s v="Cash With The Treasurer Of VA"/>
    <s v="Distribute salary payrolls posted to Cardinal on November 23 2020 (11/10 through 11/24 workdays) based on timesheets for federal grants."/>
  </r>
  <r>
    <s v="14000"/>
    <n v="2021"/>
    <n v="5"/>
    <s v="SPJ"/>
    <s v="0001669303"/>
    <d v="2020-11-30T00:00:00"/>
    <d v="2020-12-08T00:00:00"/>
    <n v="46"/>
    <x v="0"/>
    <s v="390004"/>
    <x v="33"/>
    <s v="10410"/>
    <m/>
    <x v="1"/>
    <s v="14000"/>
    <x v="0"/>
    <s v="STATE"/>
    <m/>
    <m/>
    <m/>
    <m/>
    <n v="10.25"/>
    <m/>
    <s v="Prorate Nov Susbsription"/>
    <s v="Distribute the November costs for Harvard Law annual subscription (S.Dion) across the agency programs/projects"/>
  </r>
  <r>
    <s v="14000"/>
    <n v="2021"/>
    <n v="5"/>
    <s v="SPJ"/>
    <s v="0001669303"/>
    <d v="2020-11-30T00:00:00"/>
    <d v="2020-12-08T00:00:00"/>
    <n v="48"/>
    <x v="0"/>
    <s v="390004"/>
    <x v="33"/>
    <s v="10740"/>
    <m/>
    <x v="1"/>
    <s v="14000"/>
    <x v="0"/>
    <s v="STATE"/>
    <m/>
    <m/>
    <m/>
    <m/>
    <n v="4.0599999999999996"/>
    <m/>
    <s v="Prorate Nov Susbsription"/>
    <s v="Distribute the November costs for Harvard Law annual subscription (S.Dion) across the agency programs/projects"/>
  </r>
  <r>
    <s v="14000"/>
    <n v="2021"/>
    <n v="5"/>
    <s v="SPJ"/>
    <s v="0001669303"/>
    <d v="2020-11-30T00:00:00"/>
    <d v="2020-12-08T00:00:00"/>
    <n v="88"/>
    <x v="0"/>
    <m/>
    <x v="2"/>
    <s v="99999"/>
    <m/>
    <x v="0"/>
    <m/>
    <x v="0"/>
    <m/>
    <m/>
    <m/>
    <m/>
    <m/>
    <n v="-14.31"/>
    <m/>
    <s v="Cash With The Treasurer Of VA"/>
    <s v="Distribute the November costs for Harvard Law annual subscription (S.Dion) across the agency programs/projects"/>
  </r>
  <r>
    <s v="14000"/>
    <n v="2021"/>
    <n v="5"/>
    <s v="SPJ"/>
    <s v="0001669310"/>
    <d v="2020-11-30T00:00:00"/>
    <d v="2020-12-08T00:00:00"/>
    <n v="46"/>
    <x v="0"/>
    <s v="390004"/>
    <x v="22"/>
    <s v="10410"/>
    <m/>
    <x v="1"/>
    <s v="14000"/>
    <x v="0"/>
    <s v="STATE"/>
    <m/>
    <m/>
    <m/>
    <m/>
    <n v="160.53"/>
    <m/>
    <s v="Prorate Nov Office Supplies"/>
    <s v="Distribute the November costs for Office Supplies across the agency programs/projects"/>
  </r>
  <r>
    <s v="14000"/>
    <n v="2021"/>
    <n v="5"/>
    <s v="SPJ"/>
    <s v="0001669310"/>
    <d v="2020-11-30T00:00:00"/>
    <d v="2020-12-08T00:00:00"/>
    <n v="48"/>
    <x v="0"/>
    <s v="390004"/>
    <x v="22"/>
    <s v="10740"/>
    <m/>
    <x v="1"/>
    <s v="14000"/>
    <x v="0"/>
    <s v="STATE"/>
    <m/>
    <m/>
    <m/>
    <m/>
    <n v="63.52"/>
    <m/>
    <s v="Prorate Nov Office Supplies"/>
    <s v="Distribute the November costs for Office Supplies across the agency programs/projects"/>
  </r>
  <r>
    <s v="14000"/>
    <n v="2021"/>
    <n v="5"/>
    <s v="SPJ"/>
    <s v="0001669310"/>
    <d v="2020-11-30T00:00:00"/>
    <d v="2020-12-08T00:00:00"/>
    <n v="88"/>
    <x v="0"/>
    <m/>
    <x v="2"/>
    <s v="99999"/>
    <m/>
    <x v="0"/>
    <m/>
    <x v="0"/>
    <m/>
    <m/>
    <m/>
    <m/>
    <m/>
    <n v="-224.05"/>
    <m/>
    <s v="Cash With The Treasurer Of VA"/>
    <s v="Distribute the November costs for Office Supplies across the agency programs/projects"/>
  </r>
  <r>
    <s v="14000"/>
    <n v="2021"/>
    <n v="5"/>
    <s v="SPJ"/>
    <s v="0001669317"/>
    <d v="2020-11-30T00:00:00"/>
    <d v="2020-12-08T00:00:00"/>
    <n v="46"/>
    <x v="0"/>
    <s v="390004"/>
    <x v="21"/>
    <s v="10410"/>
    <m/>
    <x v="1"/>
    <s v="14000"/>
    <x v="0"/>
    <s v="STATE"/>
    <m/>
    <m/>
    <m/>
    <m/>
    <n v="19.850000000000001"/>
    <m/>
    <s v="Prorate Nov Maintenance"/>
    <s v="Distribute the November costs for Maintenance across the agency programs/projects"/>
  </r>
  <r>
    <s v="14000"/>
    <n v="2021"/>
    <n v="5"/>
    <s v="SPJ"/>
    <s v="0001669317"/>
    <d v="2020-11-30T00:00:00"/>
    <d v="2020-12-08T00:00:00"/>
    <n v="48"/>
    <x v="0"/>
    <s v="390004"/>
    <x v="21"/>
    <s v="10740"/>
    <m/>
    <x v="1"/>
    <s v="14000"/>
    <x v="0"/>
    <s v="STATE"/>
    <m/>
    <m/>
    <m/>
    <m/>
    <n v="7.85"/>
    <m/>
    <s v="Prorate Nov Maintenance"/>
    <s v="Distribute the November costs for Maintenance across the agency programs/projects"/>
  </r>
  <r>
    <s v="14000"/>
    <n v="2021"/>
    <n v="5"/>
    <s v="SPJ"/>
    <s v="0001669317"/>
    <d v="2020-11-30T00:00:00"/>
    <d v="2020-12-08T00:00:00"/>
    <n v="88"/>
    <x v="0"/>
    <m/>
    <x v="2"/>
    <s v="99999"/>
    <m/>
    <x v="0"/>
    <m/>
    <x v="0"/>
    <m/>
    <m/>
    <m/>
    <m/>
    <m/>
    <n v="-27.7"/>
    <m/>
    <s v="Cash With The Treasurer Of VA"/>
    <s v="Distribute the November costs for Maintenance across the agency programs/projects"/>
  </r>
  <r>
    <s v="14000"/>
    <n v="2021"/>
    <n v="6"/>
    <s v="AP"/>
    <s v="AP01664063"/>
    <d v="2020-12-02T00:00:00"/>
    <d v="2020-12-02T00:00:00"/>
    <n v="4"/>
    <x v="0"/>
    <m/>
    <x v="0"/>
    <s v="99999"/>
    <m/>
    <x v="0"/>
    <s v="14000"/>
    <x v="0"/>
    <s v="STATE"/>
    <m/>
    <m/>
    <m/>
    <m/>
    <n v="-1800"/>
    <s v="00024717"/>
    <s v="Accounts Payable"/>
    <s v="Accounts Payable"/>
  </r>
  <r>
    <s v="14000"/>
    <n v="2021"/>
    <n v="6"/>
    <s v="AP"/>
    <s v="AP01664063"/>
    <d v="2020-12-02T00:00:00"/>
    <d v="2020-12-02T00:00:00"/>
    <n v="6"/>
    <x v="0"/>
    <s v="390004"/>
    <x v="27"/>
    <s v="10220"/>
    <m/>
    <x v="1"/>
    <s v="14000"/>
    <x v="0"/>
    <s v="STATE"/>
    <m/>
    <m/>
    <m/>
    <m/>
    <n v="1800"/>
    <s v="00024717"/>
    <s v="EP3250362"/>
    <s v="Accounts Payable"/>
  </r>
  <r>
    <s v="14000"/>
    <n v="2021"/>
    <n v="6"/>
    <s v="AP"/>
    <s v="AP01664695"/>
    <d v="2020-12-03T00:00:00"/>
    <d v="2020-12-03T00:00:00"/>
    <n v="7"/>
    <x v="0"/>
    <m/>
    <x v="2"/>
    <s v="99999"/>
    <m/>
    <x v="0"/>
    <s v="14000"/>
    <x v="0"/>
    <s v="STATE"/>
    <m/>
    <m/>
    <m/>
    <m/>
    <n v="-161.87"/>
    <s v="00024345"/>
    <s v="Cash With The Treasurer Of VA"/>
    <s v="AP Payments"/>
  </r>
  <r>
    <s v="14000"/>
    <n v="2021"/>
    <n v="6"/>
    <s v="AP"/>
    <s v="AP01664695"/>
    <d v="2020-12-03T00:00:00"/>
    <d v="2020-12-03T00:00:00"/>
    <n v="10"/>
    <x v="0"/>
    <m/>
    <x v="2"/>
    <s v="99999"/>
    <m/>
    <x v="0"/>
    <s v="14000"/>
    <x v="0"/>
    <s v="STATE"/>
    <m/>
    <m/>
    <m/>
    <m/>
    <n v="-1312.5"/>
    <s v="00024345"/>
    <s v="Cash With The Treasurer Of VA"/>
    <s v="AP Payments"/>
  </r>
  <r>
    <s v="14000"/>
    <n v="2021"/>
    <n v="6"/>
    <s v="AP"/>
    <s v="AP01664695"/>
    <d v="2020-12-03T00:00:00"/>
    <d v="2020-12-03T00:00:00"/>
    <n v="18"/>
    <x v="0"/>
    <m/>
    <x v="0"/>
    <s v="99999"/>
    <m/>
    <x v="0"/>
    <s v="14000"/>
    <x v="0"/>
    <s v="STATE"/>
    <m/>
    <m/>
    <m/>
    <m/>
    <n v="161.87"/>
    <s v="00024345"/>
    <s v="Accounts Payable"/>
    <s v="AP Payments"/>
  </r>
  <r>
    <s v="14000"/>
    <n v="2021"/>
    <n v="6"/>
    <s v="AP"/>
    <s v="AP01664695"/>
    <d v="2020-12-03T00:00:00"/>
    <d v="2020-12-03T00:00:00"/>
    <n v="21"/>
    <x v="0"/>
    <m/>
    <x v="0"/>
    <s v="99999"/>
    <m/>
    <x v="0"/>
    <s v="14000"/>
    <x v="0"/>
    <s v="STATE"/>
    <m/>
    <m/>
    <m/>
    <m/>
    <n v="1312.5"/>
    <s v="00024345"/>
    <s v="Accounts Payable"/>
    <s v="AP Payments"/>
  </r>
  <r>
    <s v="14000"/>
    <n v="2021"/>
    <n v="6"/>
    <s v="AP"/>
    <s v="AP01665587"/>
    <d v="2020-12-03T00:00:00"/>
    <d v="2020-12-03T00:00:00"/>
    <n v="12"/>
    <x v="0"/>
    <m/>
    <x v="0"/>
    <s v="99999"/>
    <m/>
    <x v="0"/>
    <s v="14000"/>
    <x v="0"/>
    <s v="STATE"/>
    <m/>
    <m/>
    <m/>
    <m/>
    <n v="-1800"/>
    <s v="00024718"/>
    <s v="Accounts Payable"/>
    <s v="Accounts Payable"/>
  </r>
  <r>
    <s v="14000"/>
    <n v="2021"/>
    <n v="6"/>
    <s v="AP"/>
    <s v="AP01665587"/>
    <d v="2020-12-03T00:00:00"/>
    <d v="2020-12-03T00:00:00"/>
    <n v="18"/>
    <x v="0"/>
    <s v="390004"/>
    <x v="27"/>
    <s v="10220"/>
    <m/>
    <x v="1"/>
    <s v="14000"/>
    <x v="0"/>
    <s v="STATE"/>
    <m/>
    <m/>
    <m/>
    <m/>
    <n v="1800"/>
    <s v="00024718"/>
    <s v="EP3250368"/>
    <s v="Accounts Payable"/>
  </r>
  <r>
    <s v="14000"/>
    <n v="2021"/>
    <n v="6"/>
    <s v="CIP"/>
    <s v="CIP1672179"/>
    <d v="2020-12-10T00:00:00"/>
    <d v="2020-12-11T00:00:00"/>
    <n v="269"/>
    <x v="0"/>
    <s v="390004"/>
    <x v="6"/>
    <s v="10740"/>
    <m/>
    <x v="1"/>
    <s v="14000"/>
    <x v="0"/>
    <s v="STATE"/>
    <m/>
    <m/>
    <m/>
    <m/>
    <n v="2500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70"/>
    <x v="0"/>
    <s v="390004"/>
    <x v="8"/>
    <s v="10740"/>
    <m/>
    <x v="1"/>
    <s v="14000"/>
    <x v="0"/>
    <s v="STATE"/>
    <m/>
    <m/>
    <m/>
    <m/>
    <n v="361.5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71"/>
    <x v="0"/>
    <s v="390004"/>
    <x v="9"/>
    <s v="10740"/>
    <m/>
    <x v="1"/>
    <s v="14000"/>
    <x v="0"/>
    <s v="STATE"/>
    <m/>
    <m/>
    <m/>
    <m/>
    <n v="189.86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72"/>
    <x v="0"/>
    <s v="390004"/>
    <x v="10"/>
    <s v="10740"/>
    <m/>
    <x v="1"/>
    <s v="14000"/>
    <x v="0"/>
    <s v="STATE"/>
    <m/>
    <m/>
    <m/>
    <m/>
    <n v="33.5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73"/>
    <x v="0"/>
    <s v="390004"/>
    <x v="7"/>
    <s v="10740"/>
    <m/>
    <x v="1"/>
    <s v="14000"/>
    <x v="0"/>
    <s v="STATE"/>
    <m/>
    <m/>
    <m/>
    <m/>
    <n v="28"/>
    <s v="140070"/>
    <s v="00001386 2020-12-16"/>
    <s v="CIPPS Journal Upload - DOA"/>
  </r>
  <r>
    <s v="14000"/>
    <n v="2021"/>
    <n v="6"/>
    <s v="CIP"/>
    <s v="CIP1672179"/>
    <d v="2020-12-10T00:00:00"/>
    <d v="2020-12-11T00:00:00"/>
    <n v="274"/>
    <x v="0"/>
    <s v="390004"/>
    <x v="12"/>
    <s v="10740"/>
    <m/>
    <x v="1"/>
    <s v="14000"/>
    <x v="0"/>
    <s v="STATE"/>
    <m/>
    <m/>
    <m/>
    <m/>
    <n v="15.25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59"/>
    <x v="0"/>
    <s v="390004"/>
    <x v="6"/>
    <s v="10410"/>
    <m/>
    <x v="1"/>
    <s v="14000"/>
    <x v="0"/>
    <s v="STATE"/>
    <m/>
    <m/>
    <m/>
    <m/>
    <n v="3354.92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0"/>
    <x v="0"/>
    <s v="390004"/>
    <x v="6"/>
    <s v="10410"/>
    <m/>
    <x v="1"/>
    <s v="14000"/>
    <x v="0"/>
    <s v="STATE"/>
    <m/>
    <m/>
    <m/>
    <m/>
    <n v="3349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1"/>
    <x v="0"/>
    <s v="390004"/>
    <x v="8"/>
    <s v="10410"/>
    <m/>
    <x v="1"/>
    <s v="14000"/>
    <x v="0"/>
    <s v="STATE"/>
    <m/>
    <m/>
    <m/>
    <m/>
    <n v="485.12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2"/>
    <x v="0"/>
    <s v="390004"/>
    <x v="8"/>
    <s v="10410"/>
    <m/>
    <x v="1"/>
    <s v="14000"/>
    <x v="0"/>
    <s v="STATE"/>
    <m/>
    <m/>
    <m/>
    <m/>
    <n v="484.27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3"/>
    <x v="0"/>
    <s v="390004"/>
    <x v="9"/>
    <s v="10410"/>
    <m/>
    <x v="1"/>
    <s v="14000"/>
    <x v="0"/>
    <s v="STATE"/>
    <m/>
    <m/>
    <m/>
    <m/>
    <n v="247.95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4"/>
    <x v="0"/>
    <s v="390004"/>
    <x v="9"/>
    <s v="10410"/>
    <m/>
    <x v="1"/>
    <s v="14000"/>
    <x v="0"/>
    <s v="STATE"/>
    <m/>
    <m/>
    <m/>
    <m/>
    <n v="258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5"/>
    <x v="0"/>
    <s v="390004"/>
    <x v="10"/>
    <s v="10410"/>
    <m/>
    <x v="1"/>
    <s v="14000"/>
    <x v="0"/>
    <s v="STATE"/>
    <m/>
    <m/>
    <m/>
    <m/>
    <n v="44.96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6"/>
    <x v="0"/>
    <s v="390004"/>
    <x v="10"/>
    <s v="10410"/>
    <m/>
    <x v="1"/>
    <s v="14000"/>
    <x v="0"/>
    <s v="STATE"/>
    <m/>
    <m/>
    <m/>
    <m/>
    <n v="44.88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7"/>
    <x v="0"/>
    <s v="390004"/>
    <x v="7"/>
    <s v="10410"/>
    <m/>
    <x v="1"/>
    <s v="14000"/>
    <x v="0"/>
    <s v="STATE"/>
    <m/>
    <m/>
    <m/>
    <m/>
    <n v="37.58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8"/>
    <x v="0"/>
    <s v="390004"/>
    <x v="7"/>
    <s v="10410"/>
    <m/>
    <x v="1"/>
    <s v="14000"/>
    <x v="0"/>
    <s v="STATE"/>
    <m/>
    <m/>
    <m/>
    <m/>
    <n v="37.51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69"/>
    <x v="0"/>
    <s v="390004"/>
    <x v="12"/>
    <s v="10410"/>
    <m/>
    <x v="1"/>
    <s v="14000"/>
    <x v="0"/>
    <s v="STATE"/>
    <m/>
    <m/>
    <m/>
    <m/>
    <n v="20.47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70"/>
    <x v="0"/>
    <s v="390004"/>
    <x v="12"/>
    <s v="10410"/>
    <m/>
    <x v="1"/>
    <s v="14000"/>
    <x v="0"/>
    <s v="STATE"/>
    <m/>
    <m/>
    <m/>
    <m/>
    <n v="20.43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71"/>
    <x v="0"/>
    <s v="390004"/>
    <x v="13"/>
    <s v="10410"/>
    <m/>
    <x v="1"/>
    <s v="14000"/>
    <x v="0"/>
    <s v="STATE"/>
    <m/>
    <m/>
    <m/>
    <m/>
    <n v="20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72"/>
    <x v="0"/>
    <s v="390004"/>
    <x v="13"/>
    <s v="10410"/>
    <m/>
    <x v="1"/>
    <s v="14000"/>
    <x v="0"/>
    <s v="STATE"/>
    <m/>
    <m/>
    <m/>
    <m/>
    <n v="10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93"/>
    <x v="0"/>
    <m/>
    <x v="2"/>
    <s v="99999"/>
    <m/>
    <x v="0"/>
    <m/>
    <x v="0"/>
    <m/>
    <m/>
    <m/>
    <m/>
    <m/>
    <n v="-11543.2"/>
    <m/>
    <s v="Cash With The Treasurer Of VA"/>
    <s v="CIPPS Journal Upload - DOA"/>
  </r>
  <r>
    <s v="14000"/>
    <n v="2021"/>
    <n v="6"/>
    <s v="ONL"/>
    <s v="0001672450"/>
    <d v="2020-12-11T00:00:00"/>
    <d v="2020-12-14T00:00:00"/>
    <n v="4"/>
    <x v="0"/>
    <s v="390004"/>
    <x v="6"/>
    <s v="10410"/>
    <m/>
    <x v="1"/>
    <s v="14000"/>
    <x v="0"/>
    <s v="STATE"/>
    <m/>
    <m/>
    <m/>
    <m/>
    <n v="2190.5"/>
    <s v="CIP1512842"/>
    <s v="Salaries, Classified"/>
    <s v="To move D. Roberts and J. McDonough Travel back to 19 Statistics from 17 JJDP.  Also move D Roberts May 11 2020 payroll from 19 Statistics to 17 JAG"/>
  </r>
  <r>
    <s v="14000"/>
    <n v="2021"/>
    <n v="6"/>
    <s v="ONL"/>
    <s v="0001672450"/>
    <d v="2020-12-11T00:00:00"/>
    <d v="2020-12-14T00:00:00"/>
    <n v="8"/>
    <x v="0"/>
    <m/>
    <x v="2"/>
    <s v="99999"/>
    <m/>
    <x v="0"/>
    <m/>
    <x v="0"/>
    <m/>
    <m/>
    <m/>
    <m/>
    <m/>
    <n v="-2190.5"/>
    <m/>
    <s v="Cash With The Treasurer Of VA"/>
    <s v="To move D. Roberts and J. McDonough Travel back to 19 Statistics from 17 JJDP.  Also move D Roberts May 11 2020 payroll from 19 Statistics to 17 JAG"/>
  </r>
  <r>
    <s v="14000"/>
    <n v="2021"/>
    <n v="6"/>
    <s v="AP"/>
    <s v="AP01673597"/>
    <d v="2020-12-14T00:00:00"/>
    <d v="2020-12-14T00:00:00"/>
    <n v="12"/>
    <x v="0"/>
    <m/>
    <x v="0"/>
    <s v="99999"/>
    <m/>
    <x v="0"/>
    <s v="14000"/>
    <x v="0"/>
    <s v="STATE"/>
    <m/>
    <m/>
    <m/>
    <m/>
    <n v="-1620"/>
    <s v="00024773"/>
    <s v="Accounts Payable"/>
    <s v="Accounts Payable"/>
  </r>
  <r>
    <s v="14000"/>
    <n v="2021"/>
    <n v="6"/>
    <s v="AP"/>
    <s v="AP01673597"/>
    <d v="2020-12-14T00:00:00"/>
    <d v="2020-12-14T00:00:00"/>
    <n v="13"/>
    <x v="0"/>
    <m/>
    <x v="0"/>
    <s v="99999"/>
    <m/>
    <x v="0"/>
    <s v="14000"/>
    <x v="0"/>
    <s v="STATE"/>
    <m/>
    <m/>
    <m/>
    <m/>
    <n v="-1620"/>
    <s v="00024774"/>
    <s v="Accounts Payable"/>
    <s v="Accounts Payable"/>
  </r>
  <r>
    <s v="14000"/>
    <n v="2021"/>
    <n v="6"/>
    <s v="AP"/>
    <s v="AP01673597"/>
    <d v="2020-12-14T00:00:00"/>
    <d v="2020-12-14T00:00:00"/>
    <n v="20"/>
    <x v="0"/>
    <s v="390004"/>
    <x v="27"/>
    <s v="10220"/>
    <m/>
    <x v="1"/>
    <s v="14000"/>
    <x v="0"/>
    <s v="STATE"/>
    <m/>
    <m/>
    <m/>
    <m/>
    <n v="1620"/>
    <s v="00024773"/>
    <s v="EP3250368"/>
    <s v="Accounts Payable"/>
  </r>
  <r>
    <s v="14000"/>
    <n v="2021"/>
    <n v="6"/>
    <s v="AP"/>
    <s v="AP01673597"/>
    <d v="2020-12-14T00:00:00"/>
    <d v="2020-12-14T00:00:00"/>
    <n v="21"/>
    <x v="0"/>
    <s v="390004"/>
    <x v="27"/>
    <s v="10220"/>
    <m/>
    <x v="1"/>
    <s v="14000"/>
    <x v="0"/>
    <s v="STATE"/>
    <m/>
    <m/>
    <m/>
    <m/>
    <n v="1620"/>
    <s v="00024774"/>
    <s v="EP3250362"/>
    <s v="Accounts Payable"/>
  </r>
  <r>
    <s v="14000"/>
    <n v="2021"/>
    <n v="6"/>
    <s v="AP"/>
    <s v="AP01673933"/>
    <d v="2020-12-15T00:00:00"/>
    <d v="2020-12-15T00:00:00"/>
    <n v="16"/>
    <x v="0"/>
    <m/>
    <x v="2"/>
    <s v="99999"/>
    <m/>
    <x v="0"/>
    <s v="14000"/>
    <x v="0"/>
    <s v="STATE"/>
    <m/>
    <m/>
    <m/>
    <m/>
    <n v="-1770"/>
    <s v="00024323"/>
    <s v="Cash With The Treasurer Of VA"/>
    <s v="AP Payments"/>
  </r>
  <r>
    <s v="14000"/>
    <n v="2021"/>
    <n v="6"/>
    <s v="AP"/>
    <s v="AP01673933"/>
    <d v="2020-12-15T00:00:00"/>
    <d v="2020-12-15T00:00:00"/>
    <n v="17"/>
    <x v="0"/>
    <m/>
    <x v="2"/>
    <s v="99999"/>
    <m/>
    <x v="0"/>
    <s v="14000"/>
    <x v="0"/>
    <s v="STATE"/>
    <m/>
    <m/>
    <m/>
    <m/>
    <n v="-1680"/>
    <s v="00024326"/>
    <s v="Cash With The Treasurer Of VA"/>
    <s v="AP Payments"/>
  </r>
  <r>
    <s v="14000"/>
    <n v="2021"/>
    <n v="6"/>
    <s v="AP"/>
    <s v="AP01673933"/>
    <d v="2020-12-15T00:00:00"/>
    <d v="2020-12-15T00:00:00"/>
    <n v="33"/>
    <x v="0"/>
    <m/>
    <x v="0"/>
    <s v="99999"/>
    <m/>
    <x v="0"/>
    <s v="14000"/>
    <x v="0"/>
    <s v="STATE"/>
    <m/>
    <m/>
    <m/>
    <m/>
    <n v="1770"/>
    <s v="00024323"/>
    <s v="Accounts Payable"/>
    <s v="AP Payments"/>
  </r>
  <r>
    <s v="14000"/>
    <n v="2021"/>
    <n v="6"/>
    <s v="AP"/>
    <s v="AP01673933"/>
    <d v="2020-12-15T00:00:00"/>
    <d v="2020-12-15T00:00:00"/>
    <n v="34"/>
    <x v="0"/>
    <m/>
    <x v="0"/>
    <s v="99999"/>
    <m/>
    <x v="0"/>
    <s v="14000"/>
    <x v="0"/>
    <s v="STATE"/>
    <m/>
    <m/>
    <m/>
    <m/>
    <n v="1680"/>
    <s v="00024326"/>
    <s v="Accounts Payable"/>
    <s v="AP Payments"/>
  </r>
  <r>
    <s v="14000"/>
    <n v="2021"/>
    <n v="6"/>
    <s v="AP"/>
    <s v="AP01678863"/>
    <d v="2020-12-21T00:00:00"/>
    <d v="2020-12-21T00:00:00"/>
    <n v="17"/>
    <x v="0"/>
    <m/>
    <x v="0"/>
    <s v="99999"/>
    <m/>
    <x v="0"/>
    <s v="14000"/>
    <x v="0"/>
    <s v="STATE"/>
    <m/>
    <m/>
    <m/>
    <m/>
    <n v="-2000"/>
    <s v="00024837"/>
    <s v="Accounts Payable"/>
    <s v="Accounts Payable"/>
  </r>
  <r>
    <s v="14000"/>
    <n v="2021"/>
    <n v="6"/>
    <s v="AP"/>
    <s v="AP01678863"/>
    <d v="2020-12-21T00:00:00"/>
    <d v="2020-12-21T00:00:00"/>
    <n v="18"/>
    <x v="0"/>
    <s v="390004"/>
    <x v="27"/>
    <s v="10220"/>
    <m/>
    <x v="1"/>
    <s v="14000"/>
    <x v="0"/>
    <s v="STATE"/>
    <m/>
    <m/>
    <m/>
    <m/>
    <n v="2000"/>
    <s v="00024837"/>
    <s v="EP3250359"/>
    <s v="Accounts Payable"/>
  </r>
  <r>
    <s v="14000"/>
    <n v="2021"/>
    <n v="6"/>
    <s v="AP"/>
    <s v="AP01679889"/>
    <d v="2020-12-22T00:00:00"/>
    <d v="2020-12-22T00:00:00"/>
    <n v="6"/>
    <x v="0"/>
    <m/>
    <x v="0"/>
    <s v="99999"/>
    <m/>
    <x v="0"/>
    <s v="14000"/>
    <x v="0"/>
    <s v="STATE"/>
    <m/>
    <m/>
    <m/>
    <m/>
    <n v="-13000"/>
    <s v="00024858"/>
    <s v="Accounts Payable"/>
    <s v="Accounts Payable"/>
  </r>
  <r>
    <s v="14000"/>
    <n v="2021"/>
    <n v="6"/>
    <s v="AP"/>
    <s v="AP01679889"/>
    <d v="2020-12-22T00:00:00"/>
    <d v="2020-12-22T00:00:00"/>
    <n v="57"/>
    <x v="0"/>
    <s v="390002"/>
    <x v="3"/>
    <s v="90000"/>
    <m/>
    <x v="0"/>
    <s v="14000"/>
    <x v="0"/>
    <s v="STATE"/>
    <s v="590"/>
    <m/>
    <m/>
    <m/>
    <n v="13000"/>
    <s v="00024858"/>
    <s v="20-A4908AD16"/>
    <s v="Accounts Payable"/>
  </r>
  <r>
    <s v="14000"/>
    <n v="2021"/>
    <n v="6"/>
    <s v="AP"/>
    <s v="AP01680216"/>
    <d v="2020-12-22T00:00:00"/>
    <d v="2020-12-22T00:00:00"/>
    <n v="31"/>
    <x v="0"/>
    <m/>
    <x v="2"/>
    <s v="99999"/>
    <m/>
    <x v="0"/>
    <s v="14000"/>
    <x v="0"/>
    <s v="STATE"/>
    <m/>
    <m/>
    <m/>
    <m/>
    <n v="-13000"/>
    <s v="00024858"/>
    <s v="Cash With The Treasurer Of VA"/>
    <s v="AP Payments"/>
  </r>
  <r>
    <s v="14000"/>
    <n v="2021"/>
    <n v="6"/>
    <s v="AP"/>
    <s v="AP01680216"/>
    <d v="2020-12-22T00:00:00"/>
    <d v="2020-12-22T00:00:00"/>
    <n v="62"/>
    <x v="0"/>
    <m/>
    <x v="0"/>
    <s v="99999"/>
    <m/>
    <x v="0"/>
    <s v="14000"/>
    <x v="0"/>
    <s v="STATE"/>
    <m/>
    <m/>
    <m/>
    <m/>
    <n v="13000"/>
    <s v="00024858"/>
    <s v="Accounts Payable"/>
    <s v="AP Payments"/>
  </r>
  <r>
    <s v="14000"/>
    <n v="2021"/>
    <n v="6"/>
    <s v="AP"/>
    <s v="AP01681218"/>
    <d v="2020-12-23T00:00:00"/>
    <d v="2020-12-23T00:00:00"/>
    <n v="6"/>
    <x v="0"/>
    <m/>
    <x v="2"/>
    <s v="99999"/>
    <m/>
    <x v="0"/>
    <s v="14000"/>
    <x v="0"/>
    <s v="STATE"/>
    <m/>
    <m/>
    <m/>
    <m/>
    <n v="-1800"/>
    <s v="00024718"/>
    <s v="Cash With The Treasurer Of VA"/>
    <s v="AP Payments"/>
  </r>
  <r>
    <s v="14000"/>
    <n v="2021"/>
    <n v="6"/>
    <s v="AP"/>
    <s v="AP01681218"/>
    <d v="2020-12-23T00:00:00"/>
    <d v="2020-12-23T00:00:00"/>
    <n v="48"/>
    <x v="0"/>
    <m/>
    <x v="0"/>
    <s v="99999"/>
    <m/>
    <x v="0"/>
    <s v="14000"/>
    <x v="0"/>
    <s v="STATE"/>
    <m/>
    <m/>
    <m/>
    <m/>
    <n v="1800"/>
    <s v="00024718"/>
    <s v="Accounts Payable"/>
    <s v="AP Payments"/>
  </r>
  <r>
    <s v="14000"/>
    <n v="2021"/>
    <n v="6"/>
    <s v="CIP"/>
    <s v="CIP1681521"/>
    <d v="2020-12-23T00:00:00"/>
    <d v="2020-12-24T00:00:00"/>
    <n v="295"/>
    <x v="0"/>
    <s v="390004"/>
    <x v="6"/>
    <s v="10740"/>
    <m/>
    <x v="1"/>
    <s v="14000"/>
    <x v="0"/>
    <s v="STATE"/>
    <m/>
    <m/>
    <m/>
    <m/>
    <n v="2500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96"/>
    <x v="0"/>
    <s v="390004"/>
    <x v="8"/>
    <s v="10740"/>
    <m/>
    <x v="1"/>
    <s v="14000"/>
    <x v="0"/>
    <s v="STATE"/>
    <m/>
    <m/>
    <m/>
    <m/>
    <n v="361.5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97"/>
    <x v="0"/>
    <s v="390004"/>
    <x v="9"/>
    <s v="10740"/>
    <m/>
    <x v="1"/>
    <s v="14000"/>
    <x v="0"/>
    <s v="STATE"/>
    <m/>
    <m/>
    <m/>
    <m/>
    <n v="189.37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98"/>
    <x v="0"/>
    <s v="390004"/>
    <x v="10"/>
    <s v="10740"/>
    <m/>
    <x v="1"/>
    <s v="14000"/>
    <x v="0"/>
    <s v="STATE"/>
    <m/>
    <m/>
    <m/>
    <m/>
    <n v="33.5"/>
    <s v="140070"/>
    <s v="00001388 2020-12-31"/>
    <s v="CIPPS Journal Upload - DOA"/>
  </r>
  <r>
    <s v="14000"/>
    <n v="2021"/>
    <n v="6"/>
    <s v="CIP"/>
    <s v="CIP1681521"/>
    <d v="2020-12-23T00:00:00"/>
    <d v="2020-12-24T00:00:00"/>
    <n v="299"/>
    <x v="0"/>
    <s v="390004"/>
    <x v="7"/>
    <s v="10740"/>
    <m/>
    <x v="1"/>
    <s v="14000"/>
    <x v="0"/>
    <s v="STATE"/>
    <m/>
    <m/>
    <m/>
    <m/>
    <n v="28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00"/>
    <x v="0"/>
    <s v="390004"/>
    <x v="12"/>
    <s v="10740"/>
    <m/>
    <x v="1"/>
    <s v="14000"/>
    <x v="0"/>
    <s v="STATE"/>
    <m/>
    <m/>
    <m/>
    <m/>
    <n v="15.25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88"/>
    <x v="0"/>
    <s v="390004"/>
    <x v="6"/>
    <s v="10410"/>
    <m/>
    <x v="1"/>
    <s v="14000"/>
    <x v="0"/>
    <s v="STATE"/>
    <m/>
    <m/>
    <m/>
    <m/>
    <n v="3354.92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89"/>
    <x v="0"/>
    <s v="390004"/>
    <x v="6"/>
    <s v="10410"/>
    <m/>
    <x v="1"/>
    <s v="14000"/>
    <x v="0"/>
    <s v="STATE"/>
    <m/>
    <m/>
    <m/>
    <m/>
    <n v="3349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0"/>
    <x v="0"/>
    <s v="390004"/>
    <x v="8"/>
    <s v="10410"/>
    <m/>
    <x v="1"/>
    <s v="14000"/>
    <x v="0"/>
    <s v="STATE"/>
    <m/>
    <m/>
    <m/>
    <m/>
    <n v="485.12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1"/>
    <x v="0"/>
    <s v="390004"/>
    <x v="8"/>
    <s v="10410"/>
    <m/>
    <x v="1"/>
    <s v="14000"/>
    <x v="0"/>
    <s v="STATE"/>
    <m/>
    <m/>
    <m/>
    <m/>
    <n v="484.27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2"/>
    <x v="0"/>
    <s v="390004"/>
    <x v="9"/>
    <s v="10410"/>
    <m/>
    <x v="1"/>
    <s v="14000"/>
    <x v="0"/>
    <s v="STATE"/>
    <m/>
    <m/>
    <m/>
    <m/>
    <n v="246.82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3"/>
    <x v="0"/>
    <s v="390004"/>
    <x v="9"/>
    <s v="10410"/>
    <m/>
    <x v="1"/>
    <s v="14000"/>
    <x v="0"/>
    <s v="STATE"/>
    <m/>
    <m/>
    <m/>
    <m/>
    <n v="254.33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4"/>
    <x v="0"/>
    <s v="390004"/>
    <x v="10"/>
    <s v="10410"/>
    <m/>
    <x v="1"/>
    <s v="14000"/>
    <x v="0"/>
    <s v="STATE"/>
    <m/>
    <m/>
    <m/>
    <m/>
    <n v="44.96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5"/>
    <x v="0"/>
    <s v="390004"/>
    <x v="10"/>
    <s v="10410"/>
    <m/>
    <x v="1"/>
    <s v="14000"/>
    <x v="0"/>
    <s v="STATE"/>
    <m/>
    <m/>
    <m/>
    <m/>
    <n v="44.88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6"/>
    <x v="0"/>
    <s v="390004"/>
    <x v="7"/>
    <s v="10410"/>
    <m/>
    <x v="1"/>
    <s v="14000"/>
    <x v="0"/>
    <s v="STATE"/>
    <m/>
    <m/>
    <m/>
    <m/>
    <n v="37.58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7"/>
    <x v="0"/>
    <s v="390004"/>
    <x v="7"/>
    <s v="10410"/>
    <m/>
    <x v="1"/>
    <s v="14000"/>
    <x v="0"/>
    <s v="STATE"/>
    <m/>
    <m/>
    <m/>
    <m/>
    <n v="37.51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8"/>
    <x v="0"/>
    <s v="390004"/>
    <x v="12"/>
    <s v="10410"/>
    <m/>
    <x v="1"/>
    <s v="14000"/>
    <x v="0"/>
    <s v="STATE"/>
    <m/>
    <m/>
    <m/>
    <m/>
    <n v="20.47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99"/>
    <x v="0"/>
    <s v="390004"/>
    <x v="12"/>
    <s v="10410"/>
    <m/>
    <x v="1"/>
    <s v="14000"/>
    <x v="0"/>
    <s v="STATE"/>
    <m/>
    <m/>
    <m/>
    <m/>
    <n v="20.43"/>
    <s v="140070"/>
    <s v="00001388 2020-12-31"/>
    <s v="CIPPS Journal Upload - DOA"/>
  </r>
  <r>
    <s v="14000"/>
    <n v="2021"/>
    <n v="6"/>
    <s v="CIP"/>
    <s v="CIP1681521"/>
    <d v="2020-12-23T00:00:00"/>
    <d v="2020-12-24T00:00:00"/>
    <n v="400"/>
    <x v="0"/>
    <s v="390004"/>
    <x v="13"/>
    <s v="10410"/>
    <m/>
    <x v="1"/>
    <s v="14000"/>
    <x v="0"/>
    <s v="STATE"/>
    <m/>
    <m/>
    <m/>
    <m/>
    <n v="20"/>
    <s v="140070"/>
    <s v="00001388 2020-12-31"/>
    <s v="CIPPS Journal Upload - DOA"/>
  </r>
  <r>
    <s v="14000"/>
    <n v="2021"/>
    <n v="6"/>
    <s v="CIP"/>
    <s v="CIP1681521"/>
    <d v="2020-12-23T00:00:00"/>
    <d v="2020-12-24T00:00:00"/>
    <n v="401"/>
    <x v="0"/>
    <s v="390004"/>
    <x v="13"/>
    <s v="10410"/>
    <m/>
    <x v="1"/>
    <s v="14000"/>
    <x v="0"/>
    <s v="STATE"/>
    <m/>
    <m/>
    <m/>
    <m/>
    <n v="10"/>
    <s v="140070"/>
    <s v="00001388 2020-12-31"/>
    <s v="CIPPS Journal Upload - DOA"/>
  </r>
  <r>
    <s v="14000"/>
    <n v="2021"/>
    <n v="6"/>
    <s v="CIP"/>
    <s v="CIP1681521"/>
    <d v="2020-12-23T00:00:00"/>
    <d v="2020-12-24T00:00:00"/>
    <n v="424"/>
    <x v="0"/>
    <m/>
    <x v="2"/>
    <s v="99999"/>
    <m/>
    <x v="0"/>
    <m/>
    <x v="0"/>
    <m/>
    <m/>
    <m/>
    <m/>
    <m/>
    <n v="-11537.91"/>
    <m/>
    <s v="Cash With The Treasurer Of VA"/>
    <s v="CIPPS Journal Upload - DOA"/>
  </r>
  <r>
    <s v="14000"/>
    <n v="2021"/>
    <n v="6"/>
    <s v="AP"/>
    <s v="AP01681815"/>
    <d v="2020-12-28T00:00:00"/>
    <d v="2020-12-28T00:00:00"/>
    <n v="2"/>
    <x v="0"/>
    <m/>
    <x v="0"/>
    <s v="99999"/>
    <m/>
    <x v="0"/>
    <s v="14000"/>
    <x v="0"/>
    <s v="STATE"/>
    <m/>
    <m/>
    <m/>
    <m/>
    <n v="-1710"/>
    <s v="00024862"/>
    <s v="Accounts Payable"/>
    <s v="Accounts Payable"/>
  </r>
  <r>
    <s v="14000"/>
    <n v="2021"/>
    <n v="6"/>
    <s v="AP"/>
    <s v="AP01681815"/>
    <d v="2020-12-28T00:00:00"/>
    <d v="2020-12-28T00:00:00"/>
    <n v="3"/>
    <x v="0"/>
    <m/>
    <x v="0"/>
    <s v="99999"/>
    <m/>
    <x v="0"/>
    <s v="14000"/>
    <x v="0"/>
    <s v="STATE"/>
    <m/>
    <m/>
    <m/>
    <m/>
    <n v="-1710"/>
    <s v="00024863"/>
    <s v="Accounts Payable"/>
    <s v="Accounts Payable"/>
  </r>
  <r>
    <s v="14000"/>
    <n v="2021"/>
    <n v="6"/>
    <s v="AP"/>
    <s v="AP01681815"/>
    <d v="2020-12-28T00:00:00"/>
    <d v="2020-12-28T00:00:00"/>
    <n v="4"/>
    <x v="0"/>
    <m/>
    <x v="0"/>
    <s v="99999"/>
    <m/>
    <x v="0"/>
    <s v="14000"/>
    <x v="0"/>
    <s v="STATE"/>
    <m/>
    <m/>
    <m/>
    <m/>
    <n v="-2426.2399999999998"/>
    <s v="00024864"/>
    <s v="Accounts Payable"/>
    <s v="Accounts Payable"/>
  </r>
  <r>
    <s v="14000"/>
    <n v="2021"/>
    <n v="6"/>
    <s v="AP"/>
    <s v="AP01681815"/>
    <d v="2020-12-28T00:00:00"/>
    <d v="2020-12-28T00:00:00"/>
    <n v="6"/>
    <x v="0"/>
    <s v="390004"/>
    <x v="27"/>
    <s v="10220"/>
    <m/>
    <x v="1"/>
    <s v="14000"/>
    <x v="0"/>
    <s v="STATE"/>
    <m/>
    <m/>
    <m/>
    <m/>
    <n v="1710"/>
    <s v="00024862"/>
    <s v="EP3250362"/>
    <s v="Accounts Payable"/>
  </r>
  <r>
    <s v="14000"/>
    <n v="2021"/>
    <n v="6"/>
    <s v="AP"/>
    <s v="AP01681815"/>
    <d v="2020-12-28T00:00:00"/>
    <d v="2020-12-28T00:00:00"/>
    <n v="7"/>
    <x v="0"/>
    <s v="390004"/>
    <x v="27"/>
    <s v="10220"/>
    <m/>
    <x v="1"/>
    <s v="14000"/>
    <x v="0"/>
    <s v="STATE"/>
    <m/>
    <m/>
    <m/>
    <m/>
    <n v="1710"/>
    <s v="00024863"/>
    <s v="EP3250368"/>
    <s v="Accounts Payable"/>
  </r>
  <r>
    <s v="14000"/>
    <n v="2021"/>
    <n v="6"/>
    <s v="AP"/>
    <s v="AP01681815"/>
    <d v="2020-12-28T00:00:00"/>
    <d v="2020-12-28T00:00:00"/>
    <n v="8"/>
    <x v="0"/>
    <s v="390004"/>
    <x v="27"/>
    <s v="10220"/>
    <m/>
    <x v="1"/>
    <s v="14000"/>
    <x v="0"/>
    <s v="STATE"/>
    <m/>
    <m/>
    <m/>
    <m/>
    <n v="2426.2399999999998"/>
    <s v="00024864"/>
    <s v="EP3221269"/>
    <s v="Accounts Payable"/>
  </r>
  <r>
    <s v="14000"/>
    <n v="2021"/>
    <n v="6"/>
    <s v="AP"/>
    <s v="AP01682124"/>
    <d v="2020-12-28T00:00:00"/>
    <d v="2020-12-28T00:00:00"/>
    <n v="1"/>
    <x v="0"/>
    <m/>
    <x v="2"/>
    <s v="99999"/>
    <m/>
    <x v="0"/>
    <s v="14000"/>
    <x v="0"/>
    <s v="STATE"/>
    <m/>
    <m/>
    <m/>
    <m/>
    <n v="-2426.2399999999998"/>
    <s v="00024864"/>
    <s v="Cash With The Treasurer Of VA"/>
    <s v="AP Payments"/>
  </r>
  <r>
    <s v="14000"/>
    <n v="2021"/>
    <n v="6"/>
    <s v="AP"/>
    <s v="AP01682124"/>
    <d v="2020-12-28T00:00:00"/>
    <d v="2020-12-28T00:00:00"/>
    <n v="4"/>
    <x v="0"/>
    <m/>
    <x v="0"/>
    <s v="99999"/>
    <m/>
    <x v="0"/>
    <s v="14000"/>
    <x v="0"/>
    <s v="STATE"/>
    <m/>
    <m/>
    <m/>
    <m/>
    <n v="2426.2399999999998"/>
    <s v="00024864"/>
    <s v="Accounts Payable"/>
    <s v="AP Payments"/>
  </r>
  <r>
    <s v="14000"/>
    <n v="2021"/>
    <n v="6"/>
    <s v="SPJ"/>
    <s v="0001689152"/>
    <d v="2020-12-30T00:00:00"/>
    <d v="2021-01-07T00:00:00"/>
    <n v="241"/>
    <x v="0"/>
    <s v="390004"/>
    <x v="6"/>
    <s v="10410"/>
    <m/>
    <x v="1"/>
    <s v="14000"/>
    <x v="0"/>
    <s v="STATE"/>
    <m/>
    <m/>
    <m/>
    <m/>
    <n v="3336.33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42"/>
    <x v="0"/>
    <s v="390004"/>
    <x v="7"/>
    <s v="10410"/>
    <m/>
    <x v="1"/>
    <s v="14000"/>
    <x v="0"/>
    <s v="STATE"/>
    <m/>
    <m/>
    <m/>
    <m/>
    <n v="37.369999999999997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43"/>
    <x v="0"/>
    <s v="390004"/>
    <x v="8"/>
    <s v="10410"/>
    <m/>
    <x v="1"/>
    <s v="14000"/>
    <x v="0"/>
    <s v="STATE"/>
    <m/>
    <m/>
    <m/>
    <m/>
    <n v="482.43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44"/>
    <x v="0"/>
    <s v="390004"/>
    <x v="9"/>
    <s v="10410"/>
    <m/>
    <x v="1"/>
    <s v="14000"/>
    <x v="0"/>
    <s v="STATE"/>
    <m/>
    <m/>
    <m/>
    <m/>
    <n v="260.89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45"/>
    <x v="0"/>
    <s v="390004"/>
    <x v="10"/>
    <s v="10410"/>
    <m/>
    <x v="1"/>
    <s v="14000"/>
    <x v="0"/>
    <s v="STATE"/>
    <m/>
    <m/>
    <m/>
    <m/>
    <n v="44.71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46"/>
    <x v="0"/>
    <s v="390004"/>
    <x v="11"/>
    <s v="10410"/>
    <m/>
    <x v="1"/>
    <s v="14000"/>
    <x v="0"/>
    <s v="STATE"/>
    <m/>
    <m/>
    <m/>
    <m/>
    <n v="0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47"/>
    <x v="0"/>
    <s v="390004"/>
    <x v="12"/>
    <s v="10410"/>
    <m/>
    <x v="1"/>
    <s v="14000"/>
    <x v="0"/>
    <s v="STATE"/>
    <m/>
    <m/>
    <m/>
    <m/>
    <n v="20.350000000000001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48"/>
    <x v="0"/>
    <s v="390004"/>
    <x v="13"/>
    <s v="10410"/>
    <m/>
    <x v="1"/>
    <s v="14000"/>
    <x v="0"/>
    <s v="STATE"/>
    <m/>
    <m/>
    <m/>
    <m/>
    <n v="20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49"/>
    <x v="0"/>
    <s v="390004"/>
    <x v="23"/>
    <s v="10410"/>
    <m/>
    <x v="1"/>
    <s v="14000"/>
    <x v="0"/>
    <s v="STATE"/>
    <m/>
    <m/>
    <m/>
    <m/>
    <n v="0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250"/>
    <x v="0"/>
    <s v="390004"/>
    <x v="30"/>
    <s v="10410"/>
    <m/>
    <x v="1"/>
    <s v="14000"/>
    <x v="0"/>
    <s v="STATE"/>
    <m/>
    <m/>
    <m/>
    <m/>
    <n v="0"/>
    <m/>
    <s v="Distribute Dec 10 Pay-DR"/>
    <s v="Distribute salary payroll posted to Cardinal on December 10 2020 (11/25 through 12/9 workdays) based on timesheets for federal grants."/>
  </r>
  <r>
    <s v="14000"/>
    <n v="2021"/>
    <n v="6"/>
    <s v="SPJ"/>
    <s v="0001689152"/>
    <d v="2020-12-30T00:00:00"/>
    <d v="2021-01-07T00:00:00"/>
    <n v="754"/>
    <x v="0"/>
    <m/>
    <x v="2"/>
    <s v="99999"/>
    <m/>
    <x v="0"/>
    <m/>
    <x v="0"/>
    <m/>
    <m/>
    <m/>
    <m/>
    <m/>
    <n v="-4202.08"/>
    <m/>
    <s v="Cash With The Treasurer Of VA"/>
    <s v="Distribute salary payroll posted to Cardinal on December 10 2020 (11/25 through 12/9 workdays) based on timesheets for federal grants."/>
  </r>
  <r>
    <s v="14000"/>
    <n v="2021"/>
    <n v="6"/>
    <s v="SPJ"/>
    <s v="0001689236"/>
    <d v="2020-12-30T00:00:00"/>
    <d v="2021-01-07T00:00:00"/>
    <n v="241"/>
    <x v="0"/>
    <s v="390004"/>
    <x v="6"/>
    <s v="10410"/>
    <m/>
    <x v="1"/>
    <s v="14000"/>
    <x v="0"/>
    <s v="STATE"/>
    <m/>
    <m/>
    <m/>
    <m/>
    <n v="3336.33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42"/>
    <x v="0"/>
    <s v="390004"/>
    <x v="7"/>
    <s v="10410"/>
    <m/>
    <x v="1"/>
    <s v="14000"/>
    <x v="0"/>
    <s v="STATE"/>
    <m/>
    <m/>
    <m/>
    <m/>
    <n v="37.369999999999997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43"/>
    <x v="0"/>
    <s v="390004"/>
    <x v="8"/>
    <s v="10410"/>
    <m/>
    <x v="1"/>
    <s v="14000"/>
    <x v="0"/>
    <s v="STATE"/>
    <m/>
    <m/>
    <m/>
    <m/>
    <n v="482.43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44"/>
    <x v="0"/>
    <s v="390004"/>
    <x v="9"/>
    <s v="10410"/>
    <m/>
    <x v="1"/>
    <s v="14000"/>
    <x v="0"/>
    <s v="STATE"/>
    <m/>
    <m/>
    <m/>
    <m/>
    <n v="255.23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45"/>
    <x v="0"/>
    <s v="390004"/>
    <x v="10"/>
    <s v="10410"/>
    <m/>
    <x v="1"/>
    <s v="14000"/>
    <x v="0"/>
    <s v="STATE"/>
    <m/>
    <m/>
    <m/>
    <m/>
    <n v="44.71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46"/>
    <x v="0"/>
    <s v="390004"/>
    <x v="11"/>
    <s v="10410"/>
    <m/>
    <x v="1"/>
    <s v="14000"/>
    <x v="0"/>
    <s v="STATE"/>
    <m/>
    <m/>
    <m/>
    <m/>
    <n v="0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47"/>
    <x v="0"/>
    <s v="390004"/>
    <x v="12"/>
    <s v="10410"/>
    <m/>
    <x v="1"/>
    <s v="14000"/>
    <x v="0"/>
    <s v="STATE"/>
    <m/>
    <m/>
    <m/>
    <m/>
    <n v="20.350000000000001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48"/>
    <x v="0"/>
    <s v="390004"/>
    <x v="13"/>
    <s v="10410"/>
    <m/>
    <x v="1"/>
    <s v="14000"/>
    <x v="0"/>
    <s v="STATE"/>
    <m/>
    <m/>
    <m/>
    <m/>
    <n v="20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49"/>
    <x v="0"/>
    <s v="390004"/>
    <x v="23"/>
    <s v="10410"/>
    <m/>
    <x v="1"/>
    <s v="14000"/>
    <x v="0"/>
    <s v="STATE"/>
    <m/>
    <m/>
    <m/>
    <m/>
    <n v="0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250"/>
    <x v="0"/>
    <s v="390004"/>
    <x v="30"/>
    <s v="10410"/>
    <m/>
    <x v="1"/>
    <s v="14000"/>
    <x v="0"/>
    <s v="STATE"/>
    <m/>
    <m/>
    <m/>
    <m/>
    <n v="0"/>
    <m/>
    <s v="Distribute Dec 23 Pay-DR"/>
    <s v="Distribute salary payroll posted to Cardinal on December 23 2020 (12/10 through 12/24 workdays) based on timesheets for federal grants."/>
  </r>
  <r>
    <s v="14000"/>
    <n v="2021"/>
    <n v="6"/>
    <s v="SPJ"/>
    <s v="0001689236"/>
    <d v="2020-12-30T00:00:00"/>
    <d v="2021-01-07T00:00:00"/>
    <n v="754"/>
    <x v="0"/>
    <m/>
    <x v="2"/>
    <s v="99999"/>
    <m/>
    <x v="0"/>
    <m/>
    <x v="0"/>
    <m/>
    <m/>
    <m/>
    <m/>
    <m/>
    <n v="-4196.42"/>
    <m/>
    <s v="Cash With The Treasurer Of VA"/>
    <s v="Distribute salary payroll posted to Cardinal on December 23 2020 (12/10 through 12/24 workdays) based on timesheets for federal grants."/>
  </r>
  <r>
    <s v="14000"/>
    <n v="2021"/>
    <n v="6"/>
    <s v="SPJ"/>
    <s v="0001690821"/>
    <d v="2020-12-30T00:00:00"/>
    <d v="2021-01-08T00:00:00"/>
    <n v="47"/>
    <x v="0"/>
    <s v="390004"/>
    <x v="5"/>
    <s v="10410"/>
    <m/>
    <x v="1"/>
    <s v="14000"/>
    <x v="0"/>
    <s v="STATE"/>
    <m/>
    <m/>
    <m/>
    <m/>
    <n v="26.31"/>
    <m/>
    <s v="Prorate Dec eVA charges"/>
    <s v="Distribute the December costs for eVA charges across the agency programs/projects"/>
  </r>
  <r>
    <s v="14000"/>
    <n v="2021"/>
    <n v="6"/>
    <s v="SPJ"/>
    <s v="0001690821"/>
    <d v="2020-12-30T00:00:00"/>
    <d v="2021-01-08T00:00:00"/>
    <n v="48"/>
    <x v="0"/>
    <s v="390004"/>
    <x v="5"/>
    <s v="10740"/>
    <m/>
    <x v="1"/>
    <s v="14000"/>
    <x v="0"/>
    <s v="STATE"/>
    <m/>
    <m/>
    <m/>
    <m/>
    <n v="6"/>
    <m/>
    <s v="Prorate Dec eVA charges"/>
    <s v="Distribute the December costs for eVA charges across the agency programs/projects"/>
  </r>
  <r>
    <s v="14000"/>
    <n v="2021"/>
    <n v="6"/>
    <s v="SPJ"/>
    <s v="0001690821"/>
    <d v="2020-12-30T00:00:00"/>
    <d v="2021-01-08T00:00:00"/>
    <n v="87"/>
    <x v="0"/>
    <m/>
    <x v="2"/>
    <s v="99999"/>
    <m/>
    <x v="0"/>
    <m/>
    <x v="0"/>
    <m/>
    <m/>
    <m/>
    <m/>
    <m/>
    <n v="-32.31"/>
    <m/>
    <s v="Cash With The Treasurer Of VA"/>
    <s v="Distribute the December costs for eVA charges across the agency programs/projects"/>
  </r>
  <r>
    <s v="14000"/>
    <n v="2021"/>
    <n v="6"/>
    <s v="SPJ"/>
    <s v="0001690825"/>
    <d v="2020-12-30T00:00:00"/>
    <d v="2021-01-08T00:00:00"/>
    <n v="47"/>
    <x v="0"/>
    <s v="390004"/>
    <x v="14"/>
    <s v="10410"/>
    <m/>
    <x v="1"/>
    <s v="14000"/>
    <x v="0"/>
    <s v="STATE"/>
    <m/>
    <m/>
    <m/>
    <m/>
    <n v="98.15"/>
    <m/>
    <s v="Prorate Nov Phone charges"/>
    <s v="Distribute the November telephone charges in December across the agency programs/projects"/>
  </r>
  <r>
    <s v="14000"/>
    <n v="2021"/>
    <n v="6"/>
    <s v="SPJ"/>
    <s v="0001690825"/>
    <d v="2020-12-30T00:00:00"/>
    <d v="2021-01-08T00:00:00"/>
    <n v="48"/>
    <x v="0"/>
    <s v="390004"/>
    <x v="14"/>
    <s v="10740"/>
    <m/>
    <x v="1"/>
    <s v="14000"/>
    <x v="0"/>
    <s v="STATE"/>
    <m/>
    <m/>
    <m/>
    <m/>
    <n v="22.4"/>
    <m/>
    <s v="Prorate Nov Phone charges"/>
    <s v="Distribute the November telephone charges in December across the agency programs/projects"/>
  </r>
  <r>
    <s v="14000"/>
    <n v="2021"/>
    <n v="6"/>
    <s v="SPJ"/>
    <s v="0001690825"/>
    <d v="2020-12-30T00:00:00"/>
    <d v="2021-01-08T00:00:00"/>
    <n v="87"/>
    <x v="0"/>
    <m/>
    <x v="2"/>
    <s v="99999"/>
    <m/>
    <x v="0"/>
    <m/>
    <x v="0"/>
    <m/>
    <m/>
    <m/>
    <m/>
    <m/>
    <n v="-120.55"/>
    <m/>
    <s v="Cash With The Treasurer Of VA"/>
    <s v="Distribute the November telephone charges in December across the agency programs/projects"/>
  </r>
  <r>
    <s v="14000"/>
    <n v="2021"/>
    <n v="6"/>
    <s v="SPJ"/>
    <s v="0001690829"/>
    <d v="2020-12-30T00:00:00"/>
    <d v="2021-01-08T00:00:00"/>
    <n v="47"/>
    <x v="0"/>
    <s v="390004"/>
    <x v="34"/>
    <s v="10410"/>
    <m/>
    <x v="1"/>
    <s v="14000"/>
    <x v="0"/>
    <s v="STATE"/>
    <m/>
    <m/>
    <m/>
    <m/>
    <n v="56.01"/>
    <m/>
    <s v="Prorate Dec overhead"/>
    <s v="Distribute the December costs for agency library books across the agency programs/projects"/>
  </r>
  <r>
    <s v="14000"/>
    <n v="2021"/>
    <n v="6"/>
    <s v="SPJ"/>
    <s v="0001690829"/>
    <d v="2020-12-30T00:00:00"/>
    <d v="2021-01-08T00:00:00"/>
    <n v="48"/>
    <x v="0"/>
    <s v="390004"/>
    <x v="34"/>
    <s v="10740"/>
    <m/>
    <x v="1"/>
    <s v="14000"/>
    <x v="0"/>
    <s v="STATE"/>
    <m/>
    <m/>
    <m/>
    <m/>
    <n v="12.78"/>
    <m/>
    <s v="Prorate Dec overhead"/>
    <s v="Distribute the December costs for agency library books across the agency programs/projects"/>
  </r>
  <r>
    <s v="14000"/>
    <n v="2021"/>
    <n v="6"/>
    <s v="SPJ"/>
    <s v="0001690829"/>
    <d v="2020-12-30T00:00:00"/>
    <d v="2021-01-08T00:00:00"/>
    <n v="87"/>
    <x v="0"/>
    <m/>
    <x v="2"/>
    <s v="99999"/>
    <m/>
    <x v="0"/>
    <m/>
    <x v="0"/>
    <m/>
    <m/>
    <m/>
    <m/>
    <m/>
    <n v="-68.790000000000006"/>
    <m/>
    <s v="Cash With The Treasurer Of VA"/>
    <s v="Distribute the December costs for agency library books across the agency programs/projects"/>
  </r>
  <r>
    <s v="14000"/>
    <n v="2021"/>
    <n v="6"/>
    <s v="AP"/>
    <s v="AP01682952"/>
    <d v="2020-12-30T00:00:00"/>
    <d v="2020-12-30T00:00:00"/>
    <n v="1"/>
    <x v="0"/>
    <m/>
    <x v="2"/>
    <s v="99999"/>
    <m/>
    <x v="0"/>
    <s v="14000"/>
    <x v="0"/>
    <s v="STATE"/>
    <m/>
    <m/>
    <m/>
    <m/>
    <n v="-1800"/>
    <s v="00024717"/>
    <s v="Cash With The Treasurer Of VA"/>
    <s v="AP Payments"/>
  </r>
  <r>
    <s v="14000"/>
    <n v="2021"/>
    <n v="6"/>
    <s v="AP"/>
    <s v="AP01682952"/>
    <d v="2020-12-30T00:00:00"/>
    <d v="2020-12-30T00:00:00"/>
    <n v="7"/>
    <x v="0"/>
    <m/>
    <x v="2"/>
    <s v="99999"/>
    <m/>
    <x v="0"/>
    <s v="14000"/>
    <x v="0"/>
    <s v="STATE"/>
    <m/>
    <m/>
    <m/>
    <m/>
    <n v="-2000"/>
    <s v="00024837"/>
    <s v="Cash With The Treasurer Of VA"/>
    <s v="AP Payments"/>
  </r>
  <r>
    <s v="14000"/>
    <n v="2021"/>
    <n v="6"/>
    <s v="AP"/>
    <s v="AP01682952"/>
    <d v="2020-12-30T00:00:00"/>
    <d v="2020-12-30T00:00:00"/>
    <n v="19"/>
    <x v="0"/>
    <m/>
    <x v="0"/>
    <s v="99999"/>
    <m/>
    <x v="0"/>
    <s v="14000"/>
    <x v="0"/>
    <s v="STATE"/>
    <m/>
    <m/>
    <m/>
    <m/>
    <n v="1800"/>
    <s v="00024717"/>
    <s v="Accounts Payable"/>
    <s v="AP Payments"/>
  </r>
  <r>
    <s v="14000"/>
    <n v="2021"/>
    <n v="6"/>
    <s v="AP"/>
    <s v="AP01682952"/>
    <d v="2020-12-30T00:00:00"/>
    <d v="2020-12-30T00:00:00"/>
    <n v="25"/>
    <x v="0"/>
    <m/>
    <x v="0"/>
    <s v="99999"/>
    <m/>
    <x v="0"/>
    <s v="14000"/>
    <x v="0"/>
    <s v="STATE"/>
    <m/>
    <m/>
    <m/>
    <m/>
    <n v="2000"/>
    <s v="00024837"/>
    <s v="Accounts Payable"/>
    <s v="AP Payments"/>
  </r>
  <r>
    <s v="14000"/>
    <n v="2021"/>
    <n v="7"/>
    <s v="SPJ"/>
    <s v="0001690836"/>
    <d v="2021-01-08T00:00:00"/>
    <d v="2021-01-11T00:00:00"/>
    <n v="47"/>
    <x v="0"/>
    <s v="390004"/>
    <x v="21"/>
    <s v="10410"/>
    <m/>
    <x v="1"/>
    <s v="14000"/>
    <x v="0"/>
    <s v="STATE"/>
    <m/>
    <m/>
    <m/>
    <m/>
    <n v="5.46"/>
    <m/>
    <s v="Prorate Dec Maint charges"/>
    <s v="Distribute the December costs for Maintenance charges across the agency programs/projects"/>
  </r>
  <r>
    <s v="14000"/>
    <n v="2021"/>
    <n v="7"/>
    <s v="SPJ"/>
    <s v="0001690836"/>
    <d v="2021-01-08T00:00:00"/>
    <d v="2021-01-11T00:00:00"/>
    <n v="48"/>
    <x v="0"/>
    <s v="390004"/>
    <x v="21"/>
    <s v="10740"/>
    <m/>
    <x v="1"/>
    <s v="14000"/>
    <x v="0"/>
    <s v="STATE"/>
    <m/>
    <m/>
    <m/>
    <m/>
    <n v="1.25"/>
    <m/>
    <s v="Prorate Dec Maint charges"/>
    <s v="Distribute the December costs for Maintenance charges across the agency programs/projects"/>
  </r>
  <r>
    <s v="14000"/>
    <n v="2021"/>
    <n v="7"/>
    <s v="SPJ"/>
    <s v="0001690836"/>
    <d v="2021-01-08T00:00:00"/>
    <d v="2021-01-11T00:00:00"/>
    <n v="87"/>
    <x v="0"/>
    <m/>
    <x v="2"/>
    <s v="99999"/>
    <m/>
    <x v="0"/>
    <m/>
    <x v="0"/>
    <m/>
    <m/>
    <m/>
    <m/>
    <m/>
    <n v="-6.71"/>
    <m/>
    <s v="Cash With The Treasurer Of VA"/>
    <s v="Distribute the December costs for Maintenance charges across the agency programs/projects"/>
  </r>
  <r>
    <s v="14000"/>
    <n v="2021"/>
    <n v="7"/>
    <s v="AP"/>
    <s v="AP01691211"/>
    <d v="2021-01-08T00:00:00"/>
    <d v="2021-01-08T00:00:00"/>
    <n v="35"/>
    <x v="0"/>
    <m/>
    <x v="2"/>
    <s v="99999"/>
    <m/>
    <x v="0"/>
    <s v="14000"/>
    <x v="0"/>
    <s v="STATE"/>
    <m/>
    <m/>
    <m/>
    <m/>
    <n v="-1620"/>
    <s v="00024774"/>
    <s v="Cash With The Treasurer Of VA"/>
    <s v="AP Payments"/>
  </r>
  <r>
    <s v="14000"/>
    <n v="2021"/>
    <n v="7"/>
    <s v="AP"/>
    <s v="AP01691211"/>
    <d v="2021-01-08T00:00:00"/>
    <d v="2021-01-08T00:00:00"/>
    <n v="146"/>
    <x v="0"/>
    <m/>
    <x v="2"/>
    <s v="99999"/>
    <m/>
    <x v="0"/>
    <s v="14000"/>
    <x v="0"/>
    <s v="STATE"/>
    <m/>
    <m/>
    <m/>
    <m/>
    <n v="-1620"/>
    <s v="00024773"/>
    <s v="Cash With The Treasurer Of VA"/>
    <s v="AP Payments"/>
  </r>
  <r>
    <s v="14000"/>
    <n v="2021"/>
    <n v="7"/>
    <s v="AP"/>
    <s v="AP01691211"/>
    <d v="2021-01-08T00:00:00"/>
    <d v="2021-01-08T00:00:00"/>
    <n v="179"/>
    <x v="0"/>
    <m/>
    <x v="0"/>
    <s v="99999"/>
    <m/>
    <x v="0"/>
    <s v="14000"/>
    <x v="0"/>
    <s v="STATE"/>
    <m/>
    <m/>
    <m/>
    <m/>
    <n v="1620"/>
    <s v="00024774"/>
    <s v="Accounts Payable"/>
    <s v="AP Payments"/>
  </r>
  <r>
    <s v="14000"/>
    <n v="2021"/>
    <n v="7"/>
    <s v="AP"/>
    <s v="AP01691211"/>
    <d v="2021-01-08T00:00:00"/>
    <d v="2021-01-08T00:00:00"/>
    <n v="300"/>
    <x v="0"/>
    <m/>
    <x v="0"/>
    <s v="99999"/>
    <m/>
    <x v="0"/>
    <s v="14000"/>
    <x v="0"/>
    <s v="STATE"/>
    <m/>
    <m/>
    <m/>
    <m/>
    <n v="1620"/>
    <s v="00024773"/>
    <s v="Accounts Payable"/>
    <s v="AP Payments"/>
  </r>
  <r>
    <s v="14000"/>
    <n v="2021"/>
    <n v="7"/>
    <s v="CIP"/>
    <s v="CIP1692411"/>
    <d v="2021-01-11T00:00:00"/>
    <d v="2021-01-12T00:00:00"/>
    <n v="297"/>
    <x v="0"/>
    <s v="390004"/>
    <x v="6"/>
    <s v="10740"/>
    <m/>
    <x v="1"/>
    <s v="14000"/>
    <x v="0"/>
    <s v="STATE"/>
    <m/>
    <m/>
    <m/>
    <m/>
    <n v="2500"/>
    <s v="140070"/>
    <s v="00001390 2021-01-15"/>
    <s v="CIPPS Journal Upload - DOA"/>
  </r>
  <r>
    <s v="14000"/>
    <n v="2021"/>
    <n v="7"/>
    <s v="CIP"/>
    <s v="CIP1692411"/>
    <d v="2021-01-11T00:00:00"/>
    <d v="2021-01-12T00:00:00"/>
    <n v="298"/>
    <x v="0"/>
    <s v="390004"/>
    <x v="8"/>
    <s v="10740"/>
    <m/>
    <x v="1"/>
    <s v="14000"/>
    <x v="0"/>
    <s v="STATE"/>
    <m/>
    <m/>
    <m/>
    <m/>
    <n v="361.5"/>
    <s v="140070"/>
    <s v="00001390 2021-01-15"/>
    <s v="CIPPS Journal Upload - DOA"/>
  </r>
  <r>
    <s v="14000"/>
    <n v="2021"/>
    <n v="7"/>
    <s v="CIP"/>
    <s v="CIP1692411"/>
    <d v="2021-01-11T00:00:00"/>
    <d v="2021-01-12T00:00:00"/>
    <n v="299"/>
    <x v="0"/>
    <s v="390004"/>
    <x v="9"/>
    <s v="10740"/>
    <m/>
    <x v="1"/>
    <s v="14000"/>
    <x v="0"/>
    <s v="STATE"/>
    <m/>
    <m/>
    <m/>
    <m/>
    <n v="180.11"/>
    <s v="140070"/>
    <s v="00001390 2021-01-15"/>
    <s v="CIPPS Journal Upload - DOA"/>
  </r>
  <r>
    <s v="14000"/>
    <n v="2021"/>
    <n v="7"/>
    <s v="CIP"/>
    <s v="CIP1692411"/>
    <d v="2021-01-11T00:00:00"/>
    <d v="2021-01-12T00:00:00"/>
    <n v="300"/>
    <x v="0"/>
    <s v="390004"/>
    <x v="10"/>
    <s v="10740"/>
    <m/>
    <x v="1"/>
    <s v="14000"/>
    <x v="0"/>
    <s v="STATE"/>
    <m/>
    <m/>
    <m/>
    <m/>
    <n v="33.5"/>
    <s v="140070"/>
    <s v="00001390 2021-01-15"/>
    <s v="CIPPS Journal Upload - DOA"/>
  </r>
  <r>
    <s v="14000"/>
    <n v="2021"/>
    <n v="7"/>
    <s v="CIP"/>
    <s v="CIP1692411"/>
    <d v="2021-01-11T00:00:00"/>
    <d v="2021-01-12T00:00:00"/>
    <n v="301"/>
    <x v="0"/>
    <s v="390004"/>
    <x v="11"/>
    <s v="10740"/>
    <m/>
    <x v="1"/>
    <s v="14000"/>
    <x v="0"/>
    <s v="STATE"/>
    <m/>
    <m/>
    <m/>
    <m/>
    <n v="614.5"/>
    <s v="140070"/>
    <s v="00001390 2021-01-15"/>
    <s v="CIPPS Journal Upload - DOA"/>
  </r>
  <r>
    <s v="14000"/>
    <n v="2021"/>
    <n v="7"/>
    <s v="CIP"/>
    <s v="CIP1692411"/>
    <d v="2021-01-11T00:00:00"/>
    <d v="2021-01-12T00:00:00"/>
    <n v="302"/>
    <x v="0"/>
    <s v="390004"/>
    <x v="7"/>
    <s v="10740"/>
    <m/>
    <x v="1"/>
    <s v="14000"/>
    <x v="0"/>
    <s v="STATE"/>
    <m/>
    <m/>
    <m/>
    <m/>
    <n v="28"/>
    <s v="140070"/>
    <s v="00001390 2021-01-15"/>
    <s v="CIPPS Journal Upload - DOA"/>
  </r>
  <r>
    <s v="14000"/>
    <n v="2021"/>
    <n v="7"/>
    <s v="CIP"/>
    <s v="CIP1692411"/>
    <d v="2021-01-11T00:00:00"/>
    <d v="2021-01-12T00:00:00"/>
    <n v="303"/>
    <x v="0"/>
    <s v="390004"/>
    <x v="12"/>
    <s v="10740"/>
    <m/>
    <x v="1"/>
    <s v="14000"/>
    <x v="0"/>
    <s v="STATE"/>
    <m/>
    <m/>
    <m/>
    <m/>
    <n v="15.25"/>
    <s v="140070"/>
    <s v="00001390 2021-01-15"/>
    <s v="CIPPS Journal Upload - DOA"/>
  </r>
  <r>
    <s v="14000"/>
    <n v="2021"/>
    <n v="7"/>
    <s v="CIP"/>
    <s v="CIP1692411"/>
    <d v="2021-01-11T00:00:00"/>
    <d v="2021-01-12T00:00:00"/>
    <n v="399"/>
    <x v="0"/>
    <s v="390004"/>
    <x v="6"/>
    <s v="10410"/>
    <m/>
    <x v="1"/>
    <s v="14000"/>
    <x v="0"/>
    <s v="STATE"/>
    <m/>
    <m/>
    <m/>
    <m/>
    <n v="3354.92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0"/>
    <x v="0"/>
    <s v="390004"/>
    <x v="6"/>
    <s v="10410"/>
    <m/>
    <x v="1"/>
    <s v="14000"/>
    <x v="0"/>
    <s v="STATE"/>
    <m/>
    <m/>
    <m/>
    <m/>
    <n v="3349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1"/>
    <x v="0"/>
    <s v="390004"/>
    <x v="8"/>
    <s v="10410"/>
    <m/>
    <x v="1"/>
    <s v="14000"/>
    <x v="0"/>
    <s v="STATE"/>
    <m/>
    <m/>
    <m/>
    <m/>
    <n v="485.12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2"/>
    <x v="0"/>
    <s v="390004"/>
    <x v="8"/>
    <s v="10410"/>
    <m/>
    <x v="1"/>
    <s v="14000"/>
    <x v="0"/>
    <s v="STATE"/>
    <m/>
    <m/>
    <m/>
    <m/>
    <n v="484.27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3"/>
    <x v="0"/>
    <s v="390004"/>
    <x v="9"/>
    <s v="10410"/>
    <m/>
    <x v="1"/>
    <s v="14000"/>
    <x v="0"/>
    <s v="STATE"/>
    <m/>
    <m/>
    <m/>
    <m/>
    <n v="233.6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4"/>
    <x v="0"/>
    <s v="390004"/>
    <x v="9"/>
    <s v="10410"/>
    <m/>
    <x v="1"/>
    <s v="14000"/>
    <x v="0"/>
    <s v="STATE"/>
    <m/>
    <m/>
    <m/>
    <m/>
    <n v="246.27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5"/>
    <x v="0"/>
    <s v="390004"/>
    <x v="10"/>
    <s v="10410"/>
    <m/>
    <x v="1"/>
    <s v="14000"/>
    <x v="0"/>
    <s v="STATE"/>
    <m/>
    <m/>
    <m/>
    <m/>
    <n v="44.96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6"/>
    <x v="0"/>
    <s v="390004"/>
    <x v="10"/>
    <s v="10410"/>
    <m/>
    <x v="1"/>
    <s v="14000"/>
    <x v="0"/>
    <s v="STATE"/>
    <m/>
    <m/>
    <m/>
    <m/>
    <n v="44.88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7"/>
    <x v="0"/>
    <s v="390004"/>
    <x v="11"/>
    <s v="10410"/>
    <m/>
    <x v="1"/>
    <s v="14000"/>
    <x v="0"/>
    <s v="STATE"/>
    <m/>
    <m/>
    <m/>
    <m/>
    <n v="901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8"/>
    <x v="0"/>
    <s v="390004"/>
    <x v="11"/>
    <s v="10410"/>
    <m/>
    <x v="1"/>
    <s v="14000"/>
    <x v="0"/>
    <s v="STATE"/>
    <m/>
    <m/>
    <m/>
    <m/>
    <n v="614.5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09"/>
    <x v="0"/>
    <s v="390004"/>
    <x v="7"/>
    <s v="10410"/>
    <m/>
    <x v="1"/>
    <s v="14000"/>
    <x v="0"/>
    <s v="STATE"/>
    <m/>
    <m/>
    <m/>
    <m/>
    <n v="37.58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10"/>
    <x v="0"/>
    <s v="390004"/>
    <x v="7"/>
    <s v="10410"/>
    <m/>
    <x v="1"/>
    <s v="14000"/>
    <x v="0"/>
    <s v="STATE"/>
    <m/>
    <m/>
    <m/>
    <m/>
    <n v="37.51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11"/>
    <x v="0"/>
    <s v="390004"/>
    <x v="12"/>
    <s v="10410"/>
    <m/>
    <x v="1"/>
    <s v="14000"/>
    <x v="0"/>
    <s v="STATE"/>
    <m/>
    <m/>
    <m/>
    <m/>
    <n v="20.47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12"/>
    <x v="0"/>
    <s v="390004"/>
    <x v="12"/>
    <s v="10410"/>
    <m/>
    <x v="1"/>
    <s v="14000"/>
    <x v="0"/>
    <s v="STATE"/>
    <m/>
    <m/>
    <m/>
    <m/>
    <n v="20.43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13"/>
    <x v="0"/>
    <s v="390004"/>
    <x v="13"/>
    <s v="10410"/>
    <m/>
    <x v="1"/>
    <s v="14000"/>
    <x v="0"/>
    <s v="STATE"/>
    <m/>
    <m/>
    <m/>
    <m/>
    <n v="20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14"/>
    <x v="0"/>
    <s v="390004"/>
    <x v="13"/>
    <s v="10410"/>
    <m/>
    <x v="1"/>
    <s v="14000"/>
    <x v="0"/>
    <s v="STATE"/>
    <m/>
    <m/>
    <m/>
    <m/>
    <n v="10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50"/>
    <x v="0"/>
    <m/>
    <x v="2"/>
    <s v="99999"/>
    <m/>
    <x v="0"/>
    <m/>
    <x v="0"/>
    <m/>
    <m/>
    <m/>
    <m/>
    <m/>
    <n v="-13637.37"/>
    <m/>
    <s v="Cash With The Treasurer Of VA"/>
    <s v="CIPPS Journal Upload - DOA"/>
  </r>
  <r>
    <s v="14000"/>
    <n v="2021"/>
    <n v="7"/>
    <s v="AP"/>
    <s v="AP01692845"/>
    <d v="2021-01-12T00:00:00"/>
    <d v="2021-01-12T00:00:00"/>
    <n v="3"/>
    <x v="0"/>
    <m/>
    <x v="0"/>
    <s v="99999"/>
    <m/>
    <x v="0"/>
    <s v="14000"/>
    <x v="0"/>
    <s v="STATE"/>
    <m/>
    <m/>
    <m/>
    <m/>
    <n v="-1800"/>
    <s v="00025091"/>
    <s v="Accounts Payable"/>
    <s v="Accounts Payable"/>
  </r>
  <r>
    <s v="14000"/>
    <n v="2021"/>
    <n v="7"/>
    <s v="AP"/>
    <s v="AP01692845"/>
    <d v="2021-01-12T00:00:00"/>
    <d v="2021-01-12T00:00:00"/>
    <n v="7"/>
    <x v="0"/>
    <m/>
    <x v="0"/>
    <s v="99999"/>
    <m/>
    <x v="0"/>
    <s v="14000"/>
    <x v="0"/>
    <s v="STATE"/>
    <m/>
    <m/>
    <m/>
    <m/>
    <n v="-1800"/>
    <s v="00025095"/>
    <s v="Accounts Payable"/>
    <s v="Accounts Payable"/>
  </r>
  <r>
    <s v="14000"/>
    <n v="2021"/>
    <n v="7"/>
    <s v="AP"/>
    <s v="AP01692845"/>
    <d v="2021-01-12T00:00:00"/>
    <d v="2021-01-12T00:00:00"/>
    <n v="24"/>
    <x v="0"/>
    <s v="390004"/>
    <x v="27"/>
    <s v="10220"/>
    <m/>
    <x v="1"/>
    <s v="14000"/>
    <x v="0"/>
    <s v="STATE"/>
    <m/>
    <m/>
    <m/>
    <m/>
    <n v="1800"/>
    <s v="00025091"/>
    <s v="EP3250368"/>
    <s v="Accounts Payable"/>
  </r>
  <r>
    <s v="14000"/>
    <n v="2021"/>
    <n v="7"/>
    <s v="AP"/>
    <s v="AP01692845"/>
    <d v="2021-01-12T00:00:00"/>
    <d v="2021-01-12T00:00:00"/>
    <n v="25"/>
    <x v="0"/>
    <s v="390004"/>
    <x v="27"/>
    <s v="10220"/>
    <m/>
    <x v="1"/>
    <s v="14000"/>
    <x v="0"/>
    <s v="STATE"/>
    <m/>
    <m/>
    <m/>
    <m/>
    <n v="1800"/>
    <s v="00025095"/>
    <s v="EP3250362"/>
    <s v="Accounts Payable"/>
  </r>
  <r>
    <s v="14000"/>
    <n v="2021"/>
    <n v="7"/>
    <s v="AP"/>
    <s v="AP01697078"/>
    <d v="2021-01-19T00:00:00"/>
    <d v="2021-01-19T00:00:00"/>
    <n v="1"/>
    <x v="0"/>
    <m/>
    <x v="0"/>
    <s v="99999"/>
    <m/>
    <x v="0"/>
    <s v="14000"/>
    <x v="0"/>
    <s v="STATE"/>
    <m/>
    <m/>
    <m/>
    <m/>
    <n v="-32500"/>
    <s v="00025159"/>
    <s v="Accounts Payable"/>
    <s v="Accounts Payable"/>
  </r>
  <r>
    <s v="14000"/>
    <n v="2021"/>
    <n v="7"/>
    <s v="AP"/>
    <s v="AP01697078"/>
    <d v="2021-01-19T00:00:00"/>
    <d v="2021-01-19T00:00:00"/>
    <n v="2"/>
    <x v="0"/>
    <m/>
    <x v="0"/>
    <s v="99999"/>
    <m/>
    <x v="0"/>
    <s v="14000"/>
    <x v="0"/>
    <s v="STATE"/>
    <m/>
    <m/>
    <m/>
    <m/>
    <n v="-4650.4799999999996"/>
    <s v="00025160"/>
    <s v="Accounts Payable"/>
    <s v="Accounts Payable"/>
  </r>
  <r>
    <s v="14000"/>
    <n v="2021"/>
    <n v="7"/>
    <s v="AP"/>
    <s v="AP01697078"/>
    <d v="2021-01-19T00:00:00"/>
    <d v="2021-01-19T00:00:00"/>
    <n v="3"/>
    <x v="0"/>
    <m/>
    <x v="0"/>
    <s v="99999"/>
    <m/>
    <x v="0"/>
    <s v="14000"/>
    <x v="0"/>
    <s v="STATE"/>
    <m/>
    <m/>
    <m/>
    <m/>
    <n v="-18845"/>
    <s v="00025161"/>
    <s v="Accounts Payable"/>
    <s v="Accounts Payable"/>
  </r>
  <r>
    <s v="14000"/>
    <n v="2021"/>
    <n v="7"/>
    <s v="AP"/>
    <s v="AP01697078"/>
    <d v="2021-01-19T00:00:00"/>
    <d v="2021-01-19T00:00:00"/>
    <n v="61"/>
    <x v="0"/>
    <s v="390002"/>
    <x v="3"/>
    <s v="90000"/>
    <m/>
    <x v="0"/>
    <s v="14000"/>
    <x v="0"/>
    <s v="STATE"/>
    <s v="383"/>
    <m/>
    <m/>
    <m/>
    <n v="4650.4799999999996"/>
    <s v="00025160"/>
    <s v="20-A4913AD16  COMMUNITY POLICI"/>
    <s v="Accounts Payable"/>
  </r>
  <r>
    <s v="14000"/>
    <n v="2021"/>
    <n v="7"/>
    <s v="AP"/>
    <s v="AP01697078"/>
    <d v="2021-01-19T00:00:00"/>
    <d v="2021-01-19T00:00:00"/>
    <n v="96"/>
    <x v="0"/>
    <s v="390002"/>
    <x v="35"/>
    <s v="90000"/>
    <m/>
    <x v="0"/>
    <s v="14000"/>
    <x v="0"/>
    <s v="STATE"/>
    <s v="007"/>
    <m/>
    <m/>
    <m/>
    <n v="18845"/>
    <s v="00025161"/>
    <s v="20-A4935AD16  TRAUMA INFORMED"/>
    <s v="Accounts Payable"/>
  </r>
  <r>
    <s v="14000"/>
    <n v="2021"/>
    <n v="7"/>
    <s v="AP"/>
    <s v="AP01697078"/>
    <d v="2021-01-19T00:00:00"/>
    <d v="2021-01-19T00:00:00"/>
    <n v="110"/>
    <x v="0"/>
    <s v="390002"/>
    <x v="36"/>
    <s v="90000"/>
    <m/>
    <x v="0"/>
    <s v="14000"/>
    <x v="0"/>
    <s v="STATE"/>
    <s v="137"/>
    <m/>
    <m/>
    <m/>
    <n v="32500"/>
    <s v="00025159"/>
    <s v="20-A4846AD16 LAW ENFORCE EQUIP"/>
    <s v="Accounts Payable"/>
  </r>
  <r>
    <s v="14000"/>
    <n v="2021"/>
    <n v="7"/>
    <s v="AP"/>
    <s v="AP01697569"/>
    <d v="2021-01-20T00:00:00"/>
    <d v="2021-01-20T00:00:00"/>
    <n v="2"/>
    <x v="0"/>
    <m/>
    <x v="2"/>
    <s v="99999"/>
    <m/>
    <x v="0"/>
    <s v="14000"/>
    <x v="0"/>
    <s v="STATE"/>
    <m/>
    <m/>
    <m/>
    <m/>
    <n v="-32500"/>
    <s v="00025159"/>
    <s v="Cash With The Treasurer Of VA"/>
    <s v="AP Payments"/>
  </r>
  <r>
    <s v="14000"/>
    <n v="2021"/>
    <n v="7"/>
    <s v="AP"/>
    <s v="AP01697569"/>
    <d v="2021-01-20T00:00:00"/>
    <d v="2021-01-20T00:00:00"/>
    <n v="3"/>
    <x v="0"/>
    <m/>
    <x v="2"/>
    <s v="99999"/>
    <m/>
    <x v="0"/>
    <s v="14000"/>
    <x v="0"/>
    <s v="STATE"/>
    <m/>
    <m/>
    <m/>
    <m/>
    <n v="-4650.4799999999996"/>
    <s v="00025160"/>
    <s v="Cash With The Treasurer Of VA"/>
    <s v="AP Payments"/>
  </r>
  <r>
    <s v="14000"/>
    <n v="2021"/>
    <n v="7"/>
    <s v="AP"/>
    <s v="AP01697569"/>
    <d v="2021-01-20T00:00:00"/>
    <d v="2021-01-20T00:00:00"/>
    <n v="5"/>
    <x v="0"/>
    <m/>
    <x v="2"/>
    <s v="99999"/>
    <m/>
    <x v="0"/>
    <s v="14000"/>
    <x v="0"/>
    <s v="STATE"/>
    <m/>
    <m/>
    <m/>
    <m/>
    <n v="-18845"/>
    <s v="00025161"/>
    <s v="Cash With The Treasurer Of VA"/>
    <s v="AP Payments"/>
  </r>
  <r>
    <s v="14000"/>
    <n v="2021"/>
    <n v="7"/>
    <s v="AP"/>
    <s v="AP01697569"/>
    <d v="2021-01-20T00:00:00"/>
    <d v="2021-01-20T00:00:00"/>
    <n v="8"/>
    <x v="0"/>
    <m/>
    <x v="0"/>
    <s v="99999"/>
    <m/>
    <x v="0"/>
    <s v="14000"/>
    <x v="0"/>
    <s v="STATE"/>
    <m/>
    <m/>
    <m/>
    <m/>
    <n v="32500"/>
    <s v="00025159"/>
    <s v="Accounts Payable"/>
    <s v="AP Payments"/>
  </r>
  <r>
    <s v="14000"/>
    <n v="2021"/>
    <n v="7"/>
    <s v="AP"/>
    <s v="AP01697569"/>
    <d v="2021-01-20T00:00:00"/>
    <d v="2021-01-20T00:00:00"/>
    <n v="9"/>
    <x v="0"/>
    <m/>
    <x v="0"/>
    <s v="99999"/>
    <m/>
    <x v="0"/>
    <s v="14000"/>
    <x v="0"/>
    <s v="STATE"/>
    <m/>
    <m/>
    <m/>
    <m/>
    <n v="4650.4799999999996"/>
    <s v="00025160"/>
    <s v="Accounts Payable"/>
    <s v="AP Payments"/>
  </r>
  <r>
    <s v="14000"/>
    <n v="2021"/>
    <n v="7"/>
    <s v="AP"/>
    <s v="AP01697569"/>
    <d v="2021-01-20T00:00:00"/>
    <d v="2021-01-20T00:00:00"/>
    <n v="10"/>
    <x v="0"/>
    <m/>
    <x v="0"/>
    <s v="99999"/>
    <m/>
    <x v="0"/>
    <s v="14000"/>
    <x v="0"/>
    <s v="STATE"/>
    <m/>
    <m/>
    <m/>
    <m/>
    <n v="18845"/>
    <s v="00025161"/>
    <s v="Accounts Payable"/>
    <s v="AP Payments"/>
  </r>
  <r>
    <s v="14000"/>
    <n v="2021"/>
    <n v="7"/>
    <s v="AP"/>
    <s v="AP01697979"/>
    <d v="2021-01-20T00:00:00"/>
    <d v="2021-01-20T00:00:00"/>
    <n v="8"/>
    <x v="0"/>
    <m/>
    <x v="0"/>
    <s v="99999"/>
    <m/>
    <x v="0"/>
    <s v="14000"/>
    <x v="0"/>
    <s v="STATE"/>
    <m/>
    <m/>
    <m/>
    <m/>
    <n v="-4000"/>
    <s v="00025213"/>
    <s v="Accounts Payable"/>
    <s v="Accounts Payable"/>
  </r>
  <r>
    <s v="14000"/>
    <n v="2021"/>
    <n v="7"/>
    <s v="AP"/>
    <s v="AP01697979"/>
    <d v="2021-01-20T00:00:00"/>
    <d v="2021-01-20T00:00:00"/>
    <n v="16"/>
    <x v="0"/>
    <s v="390004"/>
    <x v="27"/>
    <s v="10220"/>
    <m/>
    <x v="1"/>
    <s v="14000"/>
    <x v="0"/>
    <s v="STATE"/>
    <m/>
    <m/>
    <m/>
    <m/>
    <n v="4000"/>
    <s v="00025213"/>
    <s v="EP3250359"/>
    <s v="Accounts Payable"/>
  </r>
  <r>
    <s v="14000"/>
    <n v="2021"/>
    <n v="7"/>
    <s v="AP"/>
    <s v="AP01699114"/>
    <d v="2021-01-21T00:00:00"/>
    <d v="2021-01-21T00:00:00"/>
    <n v="4"/>
    <x v="0"/>
    <m/>
    <x v="0"/>
    <s v="99999"/>
    <m/>
    <x v="0"/>
    <s v="14000"/>
    <x v="0"/>
    <s v="STATE"/>
    <m/>
    <m/>
    <m/>
    <m/>
    <n v="-1238.54"/>
    <s v="00025222"/>
    <s v="Accounts Payable"/>
    <s v="Accounts Payable"/>
  </r>
  <r>
    <s v="14000"/>
    <n v="2021"/>
    <n v="7"/>
    <s v="AP"/>
    <s v="AP01699114"/>
    <d v="2021-01-21T00:00:00"/>
    <d v="2021-01-21T00:00:00"/>
    <n v="7"/>
    <x v="0"/>
    <s v="390004"/>
    <x v="27"/>
    <s v="10220"/>
    <m/>
    <x v="1"/>
    <s v="14000"/>
    <x v="0"/>
    <s v="STATE"/>
    <m/>
    <m/>
    <m/>
    <m/>
    <n v="1238.54"/>
    <s v="00025222"/>
    <s v="EP3259903"/>
    <s v="Accounts Payable"/>
  </r>
  <r>
    <s v="14000"/>
    <n v="2021"/>
    <n v="7"/>
    <s v="AP"/>
    <s v="AP01699232"/>
    <d v="2021-01-21T00:00:00"/>
    <d v="2021-01-21T00:00:00"/>
    <n v="2"/>
    <x v="0"/>
    <m/>
    <x v="2"/>
    <s v="99999"/>
    <m/>
    <x v="0"/>
    <s v="14000"/>
    <x v="0"/>
    <s v="STATE"/>
    <m/>
    <m/>
    <m/>
    <m/>
    <n v="-1238.54"/>
    <s v="00025222"/>
    <s v="Cash With The Treasurer Of VA"/>
    <s v="AP Payments"/>
  </r>
  <r>
    <s v="14000"/>
    <n v="2021"/>
    <n v="7"/>
    <s v="AP"/>
    <s v="AP01699232"/>
    <d v="2021-01-21T00:00:00"/>
    <d v="2021-01-21T00:00:00"/>
    <n v="4"/>
    <x v="0"/>
    <m/>
    <x v="0"/>
    <s v="99999"/>
    <m/>
    <x v="0"/>
    <s v="14000"/>
    <x v="0"/>
    <s v="STATE"/>
    <m/>
    <m/>
    <m/>
    <m/>
    <n v="1238.54"/>
    <s v="00025222"/>
    <s v="Accounts Payable"/>
    <s v="AP Payments"/>
  </r>
  <r>
    <s v="14000"/>
    <n v="2021"/>
    <n v="7"/>
    <s v="AP"/>
    <s v="AP01700104"/>
    <d v="2021-01-22T00:00:00"/>
    <d v="2021-01-22T00:00:00"/>
    <n v="1"/>
    <x v="0"/>
    <m/>
    <x v="2"/>
    <s v="99999"/>
    <m/>
    <x v="0"/>
    <s v="14000"/>
    <x v="0"/>
    <s v="STATE"/>
    <m/>
    <m/>
    <m/>
    <m/>
    <n v="-1710"/>
    <s v="00024863"/>
    <s v="Cash With The Treasurer Of VA"/>
    <s v="AP Payments"/>
  </r>
  <r>
    <s v="14000"/>
    <n v="2021"/>
    <n v="7"/>
    <s v="AP"/>
    <s v="AP01700104"/>
    <d v="2021-01-22T00:00:00"/>
    <d v="2021-01-22T00:00:00"/>
    <n v="11"/>
    <x v="0"/>
    <m/>
    <x v="2"/>
    <s v="99999"/>
    <m/>
    <x v="0"/>
    <s v="14000"/>
    <x v="0"/>
    <s v="STATE"/>
    <m/>
    <m/>
    <m/>
    <m/>
    <n v="-1710"/>
    <s v="00024862"/>
    <s v="Cash With The Treasurer Of VA"/>
    <s v="AP Payments"/>
  </r>
  <r>
    <s v="14000"/>
    <n v="2021"/>
    <n v="7"/>
    <s v="AP"/>
    <s v="AP01700104"/>
    <d v="2021-01-22T00:00:00"/>
    <d v="2021-01-22T00:00:00"/>
    <n v="12"/>
    <x v="0"/>
    <m/>
    <x v="0"/>
    <s v="99999"/>
    <m/>
    <x v="0"/>
    <s v="14000"/>
    <x v="0"/>
    <s v="STATE"/>
    <m/>
    <m/>
    <m/>
    <m/>
    <n v="1710"/>
    <s v="00024863"/>
    <s v="Accounts Payable"/>
    <s v="AP Payments"/>
  </r>
  <r>
    <s v="14000"/>
    <n v="2021"/>
    <n v="7"/>
    <s v="AP"/>
    <s v="AP01700104"/>
    <d v="2021-01-22T00:00:00"/>
    <d v="2021-01-22T00:00:00"/>
    <n v="22"/>
    <x v="0"/>
    <m/>
    <x v="0"/>
    <s v="99999"/>
    <m/>
    <x v="0"/>
    <s v="14000"/>
    <x v="0"/>
    <s v="STATE"/>
    <m/>
    <m/>
    <m/>
    <m/>
    <n v="1710"/>
    <s v="00024862"/>
    <s v="Accounts Payable"/>
    <s v="AP Payments"/>
  </r>
  <r>
    <s v="14000"/>
    <n v="2021"/>
    <n v="7"/>
    <s v="AP"/>
    <s v="AP01700693"/>
    <d v="2021-01-25T00:00:00"/>
    <d v="2021-01-25T00:00:00"/>
    <n v="38"/>
    <x v="0"/>
    <m/>
    <x v="0"/>
    <s v="99999"/>
    <m/>
    <x v="0"/>
    <s v="14000"/>
    <x v="0"/>
    <s v="STATE"/>
    <m/>
    <m/>
    <m/>
    <m/>
    <n v="-27243.1"/>
    <s v="00025279"/>
    <s v="Accounts Payable"/>
    <s v="Accounts Payable"/>
  </r>
  <r>
    <s v="14000"/>
    <n v="2021"/>
    <n v="7"/>
    <s v="AP"/>
    <s v="AP01700693"/>
    <d v="2021-01-25T00:00:00"/>
    <d v="2021-01-25T00:00:00"/>
    <n v="51"/>
    <x v="0"/>
    <m/>
    <x v="0"/>
    <s v="99999"/>
    <m/>
    <x v="0"/>
    <s v="14000"/>
    <x v="0"/>
    <s v="STATE"/>
    <m/>
    <m/>
    <m/>
    <m/>
    <n v="-14563.41"/>
    <s v="00025292"/>
    <s v="Accounts Payable"/>
    <s v="Accounts Payable"/>
  </r>
  <r>
    <s v="14000"/>
    <n v="2021"/>
    <n v="7"/>
    <s v="AP"/>
    <s v="AP01700693"/>
    <d v="2021-01-25T00:00:00"/>
    <d v="2021-01-25T00:00:00"/>
    <n v="98"/>
    <x v="0"/>
    <m/>
    <x v="0"/>
    <s v="99999"/>
    <m/>
    <x v="0"/>
    <s v="14000"/>
    <x v="0"/>
    <s v="STATE"/>
    <m/>
    <m/>
    <m/>
    <m/>
    <n v="-77.150000000000006"/>
    <s v="00025294"/>
    <s v="Accounts Payable"/>
    <s v="Accounts Payable"/>
  </r>
  <r>
    <s v="14000"/>
    <n v="2021"/>
    <n v="7"/>
    <s v="AP"/>
    <s v="AP01700693"/>
    <d v="2021-01-25T00:00:00"/>
    <d v="2021-01-25T00:00:00"/>
    <n v="106"/>
    <x v="0"/>
    <m/>
    <x v="0"/>
    <s v="99999"/>
    <m/>
    <x v="0"/>
    <s v="14000"/>
    <x v="0"/>
    <s v="STATE"/>
    <m/>
    <m/>
    <m/>
    <m/>
    <n v="-3.11"/>
    <s v="00025157"/>
    <s v="Accounts Payable"/>
    <s v="Accounts Payable"/>
  </r>
  <r>
    <s v="14000"/>
    <n v="2021"/>
    <n v="7"/>
    <s v="AP"/>
    <s v="AP01700693"/>
    <d v="2021-01-25T00:00:00"/>
    <d v="2021-01-25T00:00:00"/>
    <n v="107"/>
    <x v="0"/>
    <m/>
    <x v="0"/>
    <s v="99999"/>
    <m/>
    <x v="0"/>
    <s v="14000"/>
    <x v="0"/>
    <s v="STATE"/>
    <m/>
    <m/>
    <m/>
    <m/>
    <n v="-43.31"/>
    <s v="00025157"/>
    <s v="Accounts Payable"/>
    <s v="Accounts Payable"/>
  </r>
  <r>
    <s v="14000"/>
    <n v="2021"/>
    <n v="7"/>
    <s v="AP"/>
    <s v="AP01700693"/>
    <d v="2021-01-25T00:00:00"/>
    <d v="2021-01-25T00:00:00"/>
    <n v="234"/>
    <x v="0"/>
    <s v="390004"/>
    <x v="14"/>
    <s v="10220"/>
    <m/>
    <x v="1"/>
    <s v="14000"/>
    <x v="0"/>
    <s v="STATE"/>
    <m/>
    <m/>
    <m/>
    <m/>
    <n v="3.11"/>
    <s v="00025157"/>
    <s v="December 2020 Telephone Bill"/>
    <s v="Accounts Payable"/>
  </r>
  <r>
    <s v="14000"/>
    <n v="2021"/>
    <n v="7"/>
    <s v="AP"/>
    <s v="AP01700693"/>
    <d v="2021-01-25T00:00:00"/>
    <d v="2021-01-25T00:00:00"/>
    <n v="235"/>
    <x v="0"/>
    <s v="390004"/>
    <x v="14"/>
    <s v="10740"/>
    <m/>
    <x v="1"/>
    <s v="14000"/>
    <x v="0"/>
    <s v="STATE"/>
    <m/>
    <m/>
    <m/>
    <m/>
    <n v="43.31"/>
    <s v="00025157"/>
    <s v="December 2020 Telephone Bill"/>
    <s v="Accounts Payable"/>
  </r>
  <r>
    <s v="14000"/>
    <n v="2021"/>
    <n v="7"/>
    <s v="AP"/>
    <s v="AP01700693"/>
    <d v="2021-01-25T00:00:00"/>
    <d v="2021-01-25T00:00:00"/>
    <n v="292"/>
    <x v="0"/>
    <s v="390002"/>
    <x v="3"/>
    <s v="90000"/>
    <m/>
    <x v="0"/>
    <s v="14000"/>
    <x v="0"/>
    <s v="STATE"/>
    <s v="013"/>
    <m/>
    <m/>
    <m/>
    <n v="27243.1"/>
    <s v="00025279"/>
    <s v="20-A4901AD16 TtRAUMA INFORMED"/>
    <s v="Accounts Payable"/>
  </r>
  <r>
    <s v="14000"/>
    <n v="2021"/>
    <n v="7"/>
    <s v="AP"/>
    <s v="AP01700693"/>
    <d v="2021-01-25T00:00:00"/>
    <d v="2021-01-25T00:00:00"/>
    <n v="330"/>
    <x v="0"/>
    <s v="390002"/>
    <x v="3"/>
    <s v="90000"/>
    <m/>
    <x v="0"/>
    <s v="14000"/>
    <x v="0"/>
    <s v="STATE"/>
    <s v="800"/>
    <m/>
    <m/>
    <m/>
    <n v="14563.41"/>
    <s v="00025292"/>
    <s v="20-A4885AD16"/>
    <s v="Accounts Payable"/>
  </r>
  <r>
    <s v="14000"/>
    <n v="2021"/>
    <n v="7"/>
    <s v="AP"/>
    <s v="AP01700693"/>
    <d v="2021-01-25T00:00:00"/>
    <d v="2021-01-25T00:00:00"/>
    <n v="336"/>
    <x v="0"/>
    <s v="390002"/>
    <x v="3"/>
    <s v="90000"/>
    <m/>
    <x v="0"/>
    <s v="14000"/>
    <x v="0"/>
    <s v="STATE"/>
    <s v="041"/>
    <m/>
    <m/>
    <m/>
    <n v="77.150000000000006"/>
    <s v="00025294"/>
    <s v="20-A4906AD16"/>
    <s v="Accounts Payable"/>
  </r>
  <r>
    <s v="14000"/>
    <n v="2021"/>
    <n v="7"/>
    <s v="AP"/>
    <s v="AP01701054"/>
    <d v="2021-01-26T00:00:00"/>
    <d v="2021-01-26T00:00:00"/>
    <n v="13"/>
    <x v="0"/>
    <m/>
    <x v="2"/>
    <s v="99999"/>
    <m/>
    <x v="0"/>
    <s v="14000"/>
    <x v="0"/>
    <s v="STATE"/>
    <m/>
    <m/>
    <m/>
    <m/>
    <n v="-27243.1"/>
    <s v="00025279"/>
    <s v="Cash With The Treasurer Of VA"/>
    <s v="AP Payments"/>
  </r>
  <r>
    <s v="14000"/>
    <n v="2021"/>
    <n v="7"/>
    <s v="AP"/>
    <s v="AP01701054"/>
    <d v="2021-01-26T00:00:00"/>
    <d v="2021-01-26T00:00:00"/>
    <n v="30"/>
    <x v="0"/>
    <m/>
    <x v="2"/>
    <s v="99999"/>
    <m/>
    <x v="0"/>
    <s v="14000"/>
    <x v="0"/>
    <s v="STATE"/>
    <m/>
    <m/>
    <m/>
    <m/>
    <n v="-14563.41"/>
    <s v="00025292"/>
    <s v="Cash With The Treasurer Of VA"/>
    <s v="AP Payments"/>
  </r>
  <r>
    <s v="14000"/>
    <n v="2021"/>
    <n v="7"/>
    <s v="AP"/>
    <s v="AP01701054"/>
    <d v="2021-01-26T00:00:00"/>
    <d v="2021-01-26T00:00:00"/>
    <n v="32"/>
    <x v="0"/>
    <m/>
    <x v="2"/>
    <s v="99999"/>
    <m/>
    <x v="0"/>
    <s v="14000"/>
    <x v="0"/>
    <s v="STATE"/>
    <m/>
    <m/>
    <m/>
    <m/>
    <n v="-77.150000000000006"/>
    <s v="00025294"/>
    <s v="Cash With The Treasurer Of VA"/>
    <s v="AP Payments"/>
  </r>
  <r>
    <s v="14000"/>
    <n v="2021"/>
    <n v="7"/>
    <s v="AP"/>
    <s v="AP01701054"/>
    <d v="2021-01-26T00:00:00"/>
    <d v="2021-01-26T00:00:00"/>
    <n v="68"/>
    <x v="0"/>
    <m/>
    <x v="0"/>
    <s v="99999"/>
    <m/>
    <x v="0"/>
    <s v="14000"/>
    <x v="0"/>
    <s v="STATE"/>
    <m/>
    <m/>
    <m/>
    <m/>
    <n v="27243.1"/>
    <s v="00025279"/>
    <s v="Accounts Payable"/>
    <s v="AP Payments"/>
  </r>
  <r>
    <s v="14000"/>
    <n v="2021"/>
    <n v="7"/>
    <s v="AP"/>
    <s v="AP01701054"/>
    <d v="2021-01-26T00:00:00"/>
    <d v="2021-01-26T00:00:00"/>
    <n v="85"/>
    <x v="0"/>
    <m/>
    <x v="0"/>
    <s v="99999"/>
    <m/>
    <x v="0"/>
    <s v="14000"/>
    <x v="0"/>
    <s v="STATE"/>
    <m/>
    <m/>
    <m/>
    <m/>
    <n v="14563.41"/>
    <s v="00025292"/>
    <s v="Accounts Payable"/>
    <s v="AP Payments"/>
  </r>
  <r>
    <s v="14000"/>
    <n v="2021"/>
    <n v="7"/>
    <s v="AP"/>
    <s v="AP01701054"/>
    <d v="2021-01-26T00:00:00"/>
    <d v="2021-01-26T00:00:00"/>
    <n v="87"/>
    <x v="0"/>
    <m/>
    <x v="0"/>
    <s v="99999"/>
    <m/>
    <x v="0"/>
    <s v="14000"/>
    <x v="0"/>
    <s v="STATE"/>
    <m/>
    <m/>
    <m/>
    <m/>
    <n v="77.150000000000006"/>
    <s v="00025294"/>
    <s v="Accounts Payable"/>
    <s v="AP Payments"/>
  </r>
  <r>
    <s v="14000"/>
    <n v="2021"/>
    <n v="7"/>
    <s v="AP"/>
    <s v="AP01701685"/>
    <d v="2021-01-26T00:00:00"/>
    <d v="2021-01-26T00:00:00"/>
    <n v="17"/>
    <x v="0"/>
    <m/>
    <x v="0"/>
    <s v="99999"/>
    <m/>
    <x v="0"/>
    <s v="14000"/>
    <x v="0"/>
    <s v="STATE"/>
    <m/>
    <m/>
    <m/>
    <m/>
    <n v="-1800"/>
    <s v="00025339"/>
    <s v="Accounts Payable"/>
    <s v="Accounts Payable"/>
  </r>
  <r>
    <s v="14000"/>
    <n v="2021"/>
    <n v="7"/>
    <s v="AP"/>
    <s v="AP01701685"/>
    <d v="2021-01-26T00:00:00"/>
    <d v="2021-01-26T00:00:00"/>
    <n v="18"/>
    <x v="0"/>
    <m/>
    <x v="0"/>
    <s v="99999"/>
    <m/>
    <x v="0"/>
    <s v="14000"/>
    <x v="0"/>
    <s v="STATE"/>
    <m/>
    <m/>
    <m/>
    <m/>
    <n v="-1800"/>
    <s v="00025340"/>
    <s v="Accounts Payable"/>
    <s v="Accounts Payable"/>
  </r>
  <r>
    <s v="14000"/>
    <n v="2021"/>
    <n v="7"/>
    <s v="AP"/>
    <s v="AP01701685"/>
    <d v="2021-01-26T00:00:00"/>
    <d v="2021-01-26T00:00:00"/>
    <n v="26"/>
    <x v="0"/>
    <m/>
    <x v="0"/>
    <s v="99999"/>
    <m/>
    <x v="0"/>
    <s v="14000"/>
    <x v="0"/>
    <s v="STATE"/>
    <m/>
    <m/>
    <m/>
    <m/>
    <n v="-6381"/>
    <s v="00025341"/>
    <s v="Accounts Payable"/>
    <s v="Accounts Payable"/>
  </r>
  <r>
    <s v="14000"/>
    <n v="2021"/>
    <n v="7"/>
    <s v="AP"/>
    <s v="AP01701685"/>
    <d v="2021-01-26T00:00:00"/>
    <d v="2021-01-26T00:00:00"/>
    <n v="27"/>
    <x v="0"/>
    <m/>
    <x v="0"/>
    <s v="99999"/>
    <m/>
    <x v="0"/>
    <s v="14000"/>
    <x v="0"/>
    <s v="STATE"/>
    <m/>
    <m/>
    <m/>
    <m/>
    <n v="-143110"/>
    <s v="00025342"/>
    <s v="Accounts Payable"/>
    <s v="Accounts Payable"/>
  </r>
  <r>
    <s v="14000"/>
    <n v="2021"/>
    <n v="7"/>
    <s v="AP"/>
    <s v="AP01701685"/>
    <d v="2021-01-26T00:00:00"/>
    <d v="2021-01-26T00:00:00"/>
    <n v="52"/>
    <x v="0"/>
    <s v="390004"/>
    <x v="27"/>
    <s v="10220"/>
    <m/>
    <x v="1"/>
    <s v="14000"/>
    <x v="0"/>
    <s v="STATE"/>
    <m/>
    <m/>
    <m/>
    <m/>
    <n v="1800"/>
    <s v="00025339"/>
    <s v="EP3250368"/>
    <s v="Accounts Payable"/>
  </r>
  <r>
    <s v="14000"/>
    <n v="2021"/>
    <n v="7"/>
    <s v="AP"/>
    <s v="AP01701685"/>
    <d v="2021-01-26T00:00:00"/>
    <d v="2021-01-26T00:00:00"/>
    <n v="53"/>
    <x v="0"/>
    <s v="390004"/>
    <x v="27"/>
    <s v="10220"/>
    <m/>
    <x v="1"/>
    <s v="14000"/>
    <x v="0"/>
    <s v="STATE"/>
    <m/>
    <m/>
    <m/>
    <m/>
    <n v="1800"/>
    <s v="00025340"/>
    <s v="EP3250362"/>
    <s v="Accounts Payable"/>
  </r>
  <r>
    <s v="14000"/>
    <n v="2021"/>
    <n v="7"/>
    <s v="AP"/>
    <s v="AP01701685"/>
    <d v="2021-01-26T00:00:00"/>
    <d v="2021-01-26T00:00:00"/>
    <n v="62"/>
    <x v="0"/>
    <s v="390002"/>
    <x v="3"/>
    <s v="90000"/>
    <m/>
    <x v="0"/>
    <s v="14000"/>
    <x v="0"/>
    <s v="STATE"/>
    <s v="690"/>
    <m/>
    <m/>
    <m/>
    <n v="6381"/>
    <s v="00025341"/>
    <s v="20-A4920AD16  COMMUNITY POLICI"/>
    <s v="Accounts Payable"/>
  </r>
  <r>
    <s v="14000"/>
    <n v="2021"/>
    <n v="7"/>
    <s v="AP"/>
    <s v="AP01701685"/>
    <d v="2021-01-26T00:00:00"/>
    <d v="2021-01-26T00:00:00"/>
    <n v="63"/>
    <x v="0"/>
    <s v="390002"/>
    <x v="3"/>
    <s v="90000"/>
    <m/>
    <x v="0"/>
    <s v="14000"/>
    <x v="0"/>
    <s v="STATE"/>
    <s v="710"/>
    <m/>
    <m/>
    <m/>
    <n v="143110"/>
    <s v="00025342"/>
    <s v="20-A4924AD16  GANG DRUG RELATE"/>
    <s v="Accounts Payable"/>
  </r>
  <r>
    <s v="14000"/>
    <n v="2021"/>
    <n v="7"/>
    <s v="AP"/>
    <s v="AP01702036"/>
    <d v="2021-01-26T00:00:00"/>
    <d v="2021-01-26T00:00:00"/>
    <n v="3"/>
    <x v="0"/>
    <m/>
    <x v="2"/>
    <s v="99999"/>
    <m/>
    <x v="0"/>
    <s v="14000"/>
    <x v="0"/>
    <s v="STATE"/>
    <m/>
    <m/>
    <m/>
    <m/>
    <n v="-6381"/>
    <s v="00025341"/>
    <s v="Cash With The Treasurer Of VA"/>
    <s v="AP Payments"/>
  </r>
  <r>
    <s v="14000"/>
    <n v="2021"/>
    <n v="7"/>
    <s v="AP"/>
    <s v="AP01702036"/>
    <d v="2021-01-26T00:00:00"/>
    <d v="2021-01-26T00:00:00"/>
    <n v="4"/>
    <x v="0"/>
    <m/>
    <x v="2"/>
    <s v="99999"/>
    <m/>
    <x v="0"/>
    <s v="14000"/>
    <x v="0"/>
    <s v="STATE"/>
    <m/>
    <m/>
    <m/>
    <m/>
    <n v="-143110"/>
    <s v="00025342"/>
    <s v="Cash With The Treasurer Of VA"/>
    <s v="AP Payments"/>
  </r>
  <r>
    <s v="14000"/>
    <n v="2021"/>
    <n v="7"/>
    <s v="AP"/>
    <s v="AP01702036"/>
    <d v="2021-01-26T00:00:00"/>
    <d v="2021-01-26T00:00:00"/>
    <n v="21"/>
    <x v="0"/>
    <m/>
    <x v="0"/>
    <s v="99999"/>
    <m/>
    <x v="0"/>
    <s v="14000"/>
    <x v="0"/>
    <s v="STATE"/>
    <m/>
    <m/>
    <m/>
    <m/>
    <n v="6381"/>
    <s v="00025341"/>
    <s v="Accounts Payable"/>
    <s v="AP Payments"/>
  </r>
  <r>
    <s v="14000"/>
    <n v="2021"/>
    <n v="7"/>
    <s v="AP"/>
    <s v="AP01702036"/>
    <d v="2021-01-26T00:00:00"/>
    <d v="2021-01-26T00:00:00"/>
    <n v="22"/>
    <x v="0"/>
    <m/>
    <x v="0"/>
    <s v="99999"/>
    <m/>
    <x v="0"/>
    <s v="14000"/>
    <x v="0"/>
    <s v="STATE"/>
    <m/>
    <m/>
    <m/>
    <m/>
    <n v="143110"/>
    <s v="00025342"/>
    <s v="Accounts Payable"/>
    <s v="AP Payments"/>
  </r>
  <r>
    <s v="14000"/>
    <n v="2021"/>
    <n v="7"/>
    <s v="CIP"/>
    <s v="CIP1702403"/>
    <d v="2021-01-26T00:00:00"/>
    <d v="2021-01-27T00:00:00"/>
    <n v="326"/>
    <x v="0"/>
    <s v="390004"/>
    <x v="6"/>
    <s v="10740"/>
    <m/>
    <x v="1"/>
    <s v="14000"/>
    <x v="0"/>
    <s v="STATE"/>
    <m/>
    <m/>
    <m/>
    <m/>
    <n v="2500"/>
    <s v="140070"/>
    <s v="00001392 2021-02-01"/>
    <s v="CIPPS Journal Upload - DOA"/>
  </r>
  <r>
    <s v="14000"/>
    <n v="2021"/>
    <n v="7"/>
    <s v="CIP"/>
    <s v="CIP1702403"/>
    <d v="2021-01-26T00:00:00"/>
    <d v="2021-01-27T00:00:00"/>
    <n v="327"/>
    <x v="0"/>
    <s v="390004"/>
    <x v="8"/>
    <s v="10740"/>
    <m/>
    <x v="1"/>
    <s v="14000"/>
    <x v="0"/>
    <s v="STATE"/>
    <m/>
    <m/>
    <m/>
    <m/>
    <n v="361.5"/>
    <s v="140070"/>
    <s v="00001392 2021-02-01"/>
    <s v="CIPPS Journal Upload - DOA"/>
  </r>
  <r>
    <s v="14000"/>
    <n v="2021"/>
    <n v="7"/>
    <s v="CIP"/>
    <s v="CIP1702403"/>
    <d v="2021-01-26T00:00:00"/>
    <d v="2021-01-27T00:00:00"/>
    <n v="328"/>
    <x v="0"/>
    <s v="390004"/>
    <x v="9"/>
    <s v="10740"/>
    <m/>
    <x v="1"/>
    <s v="14000"/>
    <x v="0"/>
    <s v="STATE"/>
    <m/>
    <m/>
    <m/>
    <m/>
    <n v="179.61"/>
    <s v="140070"/>
    <s v="00001392 2021-02-01"/>
    <s v="CIPPS Journal Upload - DOA"/>
  </r>
  <r>
    <s v="14000"/>
    <n v="2021"/>
    <n v="7"/>
    <s v="CIP"/>
    <s v="CIP1702403"/>
    <d v="2021-01-26T00:00:00"/>
    <d v="2021-01-27T00:00:00"/>
    <n v="329"/>
    <x v="0"/>
    <s v="390004"/>
    <x v="10"/>
    <s v="10740"/>
    <m/>
    <x v="1"/>
    <s v="14000"/>
    <x v="0"/>
    <s v="STATE"/>
    <m/>
    <m/>
    <m/>
    <m/>
    <n v="33.5"/>
    <s v="140070"/>
    <s v="00001392 2021-02-01"/>
    <s v="CIPPS Journal Upload - DOA"/>
  </r>
  <r>
    <s v="14000"/>
    <n v="2021"/>
    <n v="7"/>
    <s v="CIP"/>
    <s v="CIP1702403"/>
    <d v="2021-01-26T00:00:00"/>
    <d v="2021-01-27T00:00:00"/>
    <n v="330"/>
    <x v="0"/>
    <s v="390004"/>
    <x v="11"/>
    <s v="10740"/>
    <m/>
    <x v="1"/>
    <s v="14000"/>
    <x v="0"/>
    <s v="STATE"/>
    <m/>
    <m/>
    <m/>
    <m/>
    <n v="614.5"/>
    <s v="140070"/>
    <s v="00001392 2021-02-01"/>
    <s v="CIPPS Journal Upload - DOA"/>
  </r>
  <r>
    <s v="14000"/>
    <n v="2021"/>
    <n v="7"/>
    <s v="CIP"/>
    <s v="CIP1702403"/>
    <d v="2021-01-26T00:00:00"/>
    <d v="2021-01-27T00:00:00"/>
    <n v="331"/>
    <x v="0"/>
    <s v="390004"/>
    <x v="7"/>
    <s v="10740"/>
    <m/>
    <x v="1"/>
    <s v="14000"/>
    <x v="0"/>
    <s v="STATE"/>
    <m/>
    <m/>
    <m/>
    <m/>
    <n v="28"/>
    <s v="140070"/>
    <s v="00001392 2021-02-01"/>
    <s v="CIPPS Journal Upload - DOA"/>
  </r>
  <r>
    <s v="14000"/>
    <n v="2021"/>
    <n v="7"/>
    <s v="CIP"/>
    <s v="CIP1702403"/>
    <d v="2021-01-26T00:00:00"/>
    <d v="2021-01-27T00:00:00"/>
    <n v="332"/>
    <x v="0"/>
    <s v="390004"/>
    <x v="12"/>
    <s v="10740"/>
    <m/>
    <x v="1"/>
    <s v="14000"/>
    <x v="0"/>
    <s v="STATE"/>
    <m/>
    <m/>
    <m/>
    <m/>
    <n v="15.25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24"/>
    <x v="0"/>
    <s v="390004"/>
    <x v="6"/>
    <s v="10410"/>
    <m/>
    <x v="1"/>
    <s v="14000"/>
    <x v="0"/>
    <s v="STATE"/>
    <m/>
    <m/>
    <m/>
    <m/>
    <n v="3354.92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25"/>
    <x v="0"/>
    <s v="390004"/>
    <x v="6"/>
    <s v="10410"/>
    <m/>
    <x v="1"/>
    <s v="14000"/>
    <x v="0"/>
    <s v="STATE"/>
    <m/>
    <m/>
    <m/>
    <m/>
    <n v="3349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26"/>
    <x v="0"/>
    <s v="390004"/>
    <x v="8"/>
    <s v="10410"/>
    <m/>
    <x v="1"/>
    <s v="14000"/>
    <x v="0"/>
    <s v="STATE"/>
    <m/>
    <m/>
    <m/>
    <m/>
    <n v="485.12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27"/>
    <x v="0"/>
    <s v="390004"/>
    <x v="8"/>
    <s v="10410"/>
    <m/>
    <x v="1"/>
    <s v="14000"/>
    <x v="0"/>
    <s v="STATE"/>
    <m/>
    <m/>
    <m/>
    <m/>
    <n v="484.27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28"/>
    <x v="0"/>
    <s v="390004"/>
    <x v="9"/>
    <s v="10410"/>
    <m/>
    <x v="1"/>
    <s v="14000"/>
    <x v="0"/>
    <s v="STATE"/>
    <m/>
    <m/>
    <m/>
    <m/>
    <n v="231.79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29"/>
    <x v="0"/>
    <s v="390004"/>
    <x v="9"/>
    <s v="10410"/>
    <m/>
    <x v="1"/>
    <s v="14000"/>
    <x v="0"/>
    <s v="STATE"/>
    <m/>
    <m/>
    <m/>
    <m/>
    <n v="242.58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0"/>
    <x v="0"/>
    <s v="390004"/>
    <x v="10"/>
    <s v="10410"/>
    <m/>
    <x v="1"/>
    <s v="14000"/>
    <x v="0"/>
    <s v="STATE"/>
    <m/>
    <m/>
    <m/>
    <m/>
    <n v="44.96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1"/>
    <x v="0"/>
    <s v="390004"/>
    <x v="10"/>
    <s v="10410"/>
    <m/>
    <x v="1"/>
    <s v="14000"/>
    <x v="0"/>
    <s v="STATE"/>
    <m/>
    <m/>
    <m/>
    <m/>
    <n v="44.88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2"/>
    <x v="0"/>
    <s v="390004"/>
    <x v="11"/>
    <s v="10410"/>
    <m/>
    <x v="1"/>
    <s v="14000"/>
    <x v="0"/>
    <s v="STATE"/>
    <m/>
    <m/>
    <m/>
    <m/>
    <n v="901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3"/>
    <x v="0"/>
    <s v="390004"/>
    <x v="11"/>
    <s v="10410"/>
    <m/>
    <x v="1"/>
    <s v="14000"/>
    <x v="0"/>
    <s v="STATE"/>
    <m/>
    <m/>
    <m/>
    <m/>
    <n v="614.5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4"/>
    <x v="0"/>
    <s v="390004"/>
    <x v="7"/>
    <s v="10410"/>
    <m/>
    <x v="1"/>
    <s v="14000"/>
    <x v="0"/>
    <s v="STATE"/>
    <m/>
    <m/>
    <m/>
    <m/>
    <n v="37.58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5"/>
    <x v="0"/>
    <s v="390004"/>
    <x v="7"/>
    <s v="10410"/>
    <m/>
    <x v="1"/>
    <s v="14000"/>
    <x v="0"/>
    <s v="STATE"/>
    <m/>
    <m/>
    <m/>
    <m/>
    <n v="37.51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6"/>
    <x v="0"/>
    <s v="390004"/>
    <x v="12"/>
    <s v="10410"/>
    <m/>
    <x v="1"/>
    <s v="14000"/>
    <x v="0"/>
    <s v="STATE"/>
    <m/>
    <m/>
    <m/>
    <m/>
    <n v="20.47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7"/>
    <x v="0"/>
    <s v="390004"/>
    <x v="12"/>
    <s v="10410"/>
    <m/>
    <x v="1"/>
    <s v="14000"/>
    <x v="0"/>
    <s v="STATE"/>
    <m/>
    <m/>
    <m/>
    <m/>
    <n v="20.43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8"/>
    <x v="0"/>
    <s v="390004"/>
    <x v="13"/>
    <s v="10410"/>
    <m/>
    <x v="1"/>
    <s v="14000"/>
    <x v="0"/>
    <s v="STATE"/>
    <m/>
    <m/>
    <m/>
    <m/>
    <n v="20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39"/>
    <x v="0"/>
    <s v="390004"/>
    <x v="13"/>
    <s v="10410"/>
    <m/>
    <x v="1"/>
    <s v="14000"/>
    <x v="0"/>
    <s v="STATE"/>
    <m/>
    <m/>
    <m/>
    <m/>
    <n v="10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81"/>
    <x v="0"/>
    <m/>
    <x v="2"/>
    <s v="99999"/>
    <m/>
    <x v="0"/>
    <m/>
    <x v="0"/>
    <m/>
    <m/>
    <m/>
    <m/>
    <m/>
    <n v="-13631.37"/>
    <m/>
    <s v="Cash With The Treasurer Of VA"/>
    <s v="CIPPS Journal Upload - DOA"/>
  </r>
  <r>
    <s v="14000"/>
    <n v="2021"/>
    <n v="7"/>
    <s v="SPJ"/>
    <s v="0001710221"/>
    <d v="2021-01-30T00:00:00"/>
    <d v="2021-02-05T00:00:00"/>
    <n v="251"/>
    <x v="0"/>
    <s v="390004"/>
    <x v="6"/>
    <s v="10410"/>
    <m/>
    <x v="1"/>
    <s v="14000"/>
    <x v="0"/>
    <s v="STATE"/>
    <m/>
    <m/>
    <m/>
    <m/>
    <n v="5336.33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52"/>
    <x v="0"/>
    <s v="390004"/>
    <x v="7"/>
    <s v="10410"/>
    <m/>
    <x v="1"/>
    <s v="14000"/>
    <x v="0"/>
    <s v="STATE"/>
    <m/>
    <m/>
    <m/>
    <m/>
    <n v="37.369999999999997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53"/>
    <x v="0"/>
    <s v="390004"/>
    <x v="8"/>
    <s v="10410"/>
    <m/>
    <x v="1"/>
    <s v="14000"/>
    <x v="0"/>
    <s v="STATE"/>
    <m/>
    <m/>
    <m/>
    <m/>
    <n v="482.43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54"/>
    <x v="0"/>
    <s v="390004"/>
    <x v="9"/>
    <s v="10410"/>
    <m/>
    <x v="1"/>
    <s v="14000"/>
    <x v="0"/>
    <s v="STATE"/>
    <m/>
    <m/>
    <m/>
    <m/>
    <n v="409.1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55"/>
    <x v="0"/>
    <s v="390004"/>
    <x v="10"/>
    <s v="10410"/>
    <m/>
    <x v="1"/>
    <s v="14000"/>
    <x v="0"/>
    <s v="STATE"/>
    <m/>
    <m/>
    <m/>
    <m/>
    <n v="44.71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56"/>
    <x v="0"/>
    <s v="390004"/>
    <x v="11"/>
    <s v="10410"/>
    <m/>
    <x v="1"/>
    <s v="14000"/>
    <x v="0"/>
    <s v="STATE"/>
    <m/>
    <m/>
    <m/>
    <m/>
    <n v="343.5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57"/>
    <x v="0"/>
    <s v="390004"/>
    <x v="12"/>
    <s v="10410"/>
    <m/>
    <x v="1"/>
    <s v="14000"/>
    <x v="0"/>
    <s v="STATE"/>
    <m/>
    <m/>
    <m/>
    <m/>
    <n v="20.350000000000001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58"/>
    <x v="0"/>
    <s v="390004"/>
    <x v="13"/>
    <s v="10410"/>
    <m/>
    <x v="1"/>
    <s v="14000"/>
    <x v="0"/>
    <s v="STATE"/>
    <m/>
    <m/>
    <m/>
    <m/>
    <n v="20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59"/>
    <x v="0"/>
    <s v="390004"/>
    <x v="23"/>
    <s v="10410"/>
    <m/>
    <x v="1"/>
    <s v="14000"/>
    <x v="0"/>
    <s v="STATE"/>
    <m/>
    <m/>
    <m/>
    <m/>
    <n v="0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260"/>
    <x v="0"/>
    <s v="390004"/>
    <x v="30"/>
    <s v="10410"/>
    <m/>
    <x v="1"/>
    <s v="14000"/>
    <x v="0"/>
    <s v="STATE"/>
    <m/>
    <m/>
    <m/>
    <m/>
    <n v="0"/>
    <m/>
    <s v="Distribute Jan 11 Pay-DR"/>
    <s v="Distribute salary payroll posted to Cardinal on January 11, 2021 (12/25/20 through 1/9/21 workdays) based on timesheets for federal grants."/>
  </r>
  <r>
    <s v="14000"/>
    <n v="2021"/>
    <n v="7"/>
    <s v="SPJ"/>
    <s v="0001710221"/>
    <d v="2021-01-30T00:00:00"/>
    <d v="2021-02-05T00:00:00"/>
    <n v="764"/>
    <x v="0"/>
    <m/>
    <x v="2"/>
    <s v="99999"/>
    <m/>
    <x v="0"/>
    <m/>
    <x v="0"/>
    <m/>
    <m/>
    <m/>
    <m/>
    <m/>
    <n v="-6693.79"/>
    <m/>
    <s v="Cash With The Treasurer Of VA"/>
    <s v="Distribute salary payroll posted to Cardinal on January 11, 2021 (12/25/20 through 1/9/21 workdays) based on timesheets for federal grants."/>
  </r>
  <r>
    <s v="14000"/>
    <n v="2021"/>
    <n v="7"/>
    <s v="SPJ"/>
    <s v="0001710408"/>
    <d v="2021-01-30T00:00:00"/>
    <d v="2021-02-05T00:00:00"/>
    <n v="262"/>
    <x v="0"/>
    <s v="390004"/>
    <x v="6"/>
    <s v="10410"/>
    <m/>
    <x v="1"/>
    <s v="14000"/>
    <x v="0"/>
    <s v="STATE"/>
    <m/>
    <m/>
    <m/>
    <m/>
    <n v="5336.33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63"/>
    <x v="0"/>
    <s v="390004"/>
    <x v="7"/>
    <s v="10410"/>
    <m/>
    <x v="1"/>
    <s v="14000"/>
    <x v="0"/>
    <s v="STATE"/>
    <m/>
    <m/>
    <m/>
    <m/>
    <n v="37.369999999999997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64"/>
    <x v="0"/>
    <s v="390004"/>
    <x v="8"/>
    <s v="10410"/>
    <m/>
    <x v="1"/>
    <s v="14000"/>
    <x v="0"/>
    <s v="STATE"/>
    <m/>
    <m/>
    <m/>
    <m/>
    <n v="482.43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65"/>
    <x v="0"/>
    <s v="390004"/>
    <x v="9"/>
    <s v="10410"/>
    <m/>
    <x v="1"/>
    <s v="14000"/>
    <x v="0"/>
    <s v="STATE"/>
    <m/>
    <m/>
    <m/>
    <m/>
    <n v="403.45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66"/>
    <x v="0"/>
    <s v="390004"/>
    <x v="10"/>
    <s v="10410"/>
    <m/>
    <x v="1"/>
    <s v="14000"/>
    <x v="0"/>
    <s v="STATE"/>
    <m/>
    <m/>
    <m/>
    <m/>
    <n v="44.71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67"/>
    <x v="0"/>
    <s v="390004"/>
    <x v="11"/>
    <s v="10410"/>
    <m/>
    <x v="1"/>
    <s v="14000"/>
    <x v="0"/>
    <s v="STATE"/>
    <m/>
    <m/>
    <m/>
    <m/>
    <n v="343.5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68"/>
    <x v="0"/>
    <s v="390004"/>
    <x v="12"/>
    <s v="10410"/>
    <m/>
    <x v="1"/>
    <s v="14000"/>
    <x v="0"/>
    <s v="STATE"/>
    <m/>
    <m/>
    <m/>
    <m/>
    <n v="20.350000000000001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69"/>
    <x v="0"/>
    <s v="390004"/>
    <x v="13"/>
    <s v="10410"/>
    <m/>
    <x v="1"/>
    <s v="14000"/>
    <x v="0"/>
    <s v="STATE"/>
    <m/>
    <m/>
    <m/>
    <m/>
    <n v="20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70"/>
    <x v="0"/>
    <s v="390004"/>
    <x v="23"/>
    <s v="10410"/>
    <m/>
    <x v="1"/>
    <s v="14000"/>
    <x v="0"/>
    <s v="STATE"/>
    <m/>
    <m/>
    <m/>
    <m/>
    <n v="0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271"/>
    <x v="0"/>
    <s v="390004"/>
    <x v="30"/>
    <s v="10410"/>
    <m/>
    <x v="1"/>
    <s v="14000"/>
    <x v="0"/>
    <s v="STATE"/>
    <m/>
    <m/>
    <m/>
    <m/>
    <n v="0"/>
    <m/>
    <s v="Distribute Jan 26 Pay-DR"/>
    <s v="Distribute salary payroll posted to Cardinal on January 26, 2021 (1/10/21 through 1/24/21 workdays) based on timesheets for federal grants."/>
  </r>
  <r>
    <s v="14000"/>
    <n v="2021"/>
    <n v="7"/>
    <s v="SPJ"/>
    <s v="0001710408"/>
    <d v="2021-01-30T00:00:00"/>
    <d v="2021-02-05T00:00:00"/>
    <n v="796"/>
    <x v="0"/>
    <m/>
    <x v="2"/>
    <s v="99999"/>
    <m/>
    <x v="0"/>
    <m/>
    <x v="0"/>
    <m/>
    <m/>
    <m/>
    <m/>
    <m/>
    <n v="-6688.14"/>
    <m/>
    <s v="Cash With The Treasurer Of VA"/>
    <s v="Distribute salary payroll posted to Cardinal on January 26, 2021 (1/10/21 through 1/24/21 workdays) based on timesheets for federal grants."/>
  </r>
  <r>
    <s v="14000"/>
    <n v="2021"/>
    <n v="8"/>
    <s v="AP"/>
    <s v="AP01708341"/>
    <d v="2021-02-03T00:00:00"/>
    <d v="2021-02-03T00:00:00"/>
    <n v="71"/>
    <x v="0"/>
    <m/>
    <x v="2"/>
    <s v="99999"/>
    <m/>
    <x v="0"/>
    <s v="14000"/>
    <x v="0"/>
    <s v="STATE"/>
    <m/>
    <m/>
    <m/>
    <m/>
    <n v="-3.11"/>
    <s v="00025157"/>
    <s v="Cash With The Treasurer Of VA"/>
    <s v="AP Payments"/>
  </r>
  <r>
    <s v="14000"/>
    <n v="2021"/>
    <n v="8"/>
    <s v="AP"/>
    <s v="AP01708341"/>
    <d v="2021-02-03T00:00:00"/>
    <d v="2021-02-03T00:00:00"/>
    <n v="72"/>
    <x v="0"/>
    <m/>
    <x v="2"/>
    <s v="99999"/>
    <m/>
    <x v="0"/>
    <s v="14000"/>
    <x v="0"/>
    <s v="STATE"/>
    <m/>
    <m/>
    <m/>
    <m/>
    <n v="-43.31"/>
    <s v="00025157"/>
    <s v="Cash With The Treasurer Of VA"/>
    <s v="AP Payments"/>
  </r>
  <r>
    <s v="14000"/>
    <n v="2021"/>
    <n v="8"/>
    <s v="AP"/>
    <s v="AP01708341"/>
    <d v="2021-02-03T00:00:00"/>
    <d v="2021-02-03T00:00:00"/>
    <n v="123"/>
    <x v="0"/>
    <m/>
    <x v="0"/>
    <s v="99999"/>
    <m/>
    <x v="0"/>
    <s v="14000"/>
    <x v="0"/>
    <s v="STATE"/>
    <m/>
    <m/>
    <m/>
    <m/>
    <n v="3.11"/>
    <s v="00025157"/>
    <s v="Accounts Payable"/>
    <s v="AP Payments"/>
  </r>
  <r>
    <s v="14000"/>
    <n v="2021"/>
    <n v="8"/>
    <s v="AP"/>
    <s v="AP01708341"/>
    <d v="2021-02-03T00:00:00"/>
    <d v="2021-02-03T00:00:00"/>
    <n v="124"/>
    <x v="0"/>
    <m/>
    <x v="0"/>
    <s v="99999"/>
    <m/>
    <x v="0"/>
    <s v="14000"/>
    <x v="0"/>
    <s v="STATE"/>
    <m/>
    <m/>
    <m/>
    <m/>
    <n v="43.31"/>
    <s v="00025157"/>
    <s v="Accounts Payable"/>
    <s v="AP Payments"/>
  </r>
  <r>
    <s v="14000"/>
    <n v="2021"/>
    <n v="8"/>
    <s v="AP"/>
    <s v="AP01710952"/>
    <d v="2021-02-04T00:00:00"/>
    <d v="2021-02-04T00:00:00"/>
    <n v="7"/>
    <x v="0"/>
    <m/>
    <x v="0"/>
    <s v="99999"/>
    <m/>
    <x v="0"/>
    <s v="14000"/>
    <x v="0"/>
    <s v="STATE"/>
    <m/>
    <m/>
    <m/>
    <m/>
    <n v="-4375"/>
    <s v="00025494"/>
    <s v="Accounts Payable"/>
    <s v="Accounts Payable"/>
  </r>
  <r>
    <s v="14000"/>
    <n v="2021"/>
    <n v="8"/>
    <s v="AP"/>
    <s v="AP01710952"/>
    <d v="2021-02-04T00:00:00"/>
    <d v="2021-02-04T00:00:00"/>
    <n v="18"/>
    <x v="0"/>
    <s v="390004"/>
    <x v="27"/>
    <s v="10220"/>
    <m/>
    <x v="1"/>
    <s v="14000"/>
    <x v="0"/>
    <s v="STATE"/>
    <m/>
    <m/>
    <m/>
    <m/>
    <n v="4375"/>
    <s v="00025494"/>
    <s v="EP3250359"/>
    <s v="Accounts Payable"/>
  </r>
  <r>
    <s v="14000"/>
    <n v="2021"/>
    <n v="8"/>
    <s v="AP"/>
    <s v="AP01712224"/>
    <d v="2021-02-05T00:00:00"/>
    <d v="2021-02-05T00:00:00"/>
    <n v="1"/>
    <x v="0"/>
    <m/>
    <x v="2"/>
    <s v="99999"/>
    <m/>
    <x v="0"/>
    <s v="14000"/>
    <x v="0"/>
    <s v="STATE"/>
    <m/>
    <m/>
    <m/>
    <m/>
    <n v="-1800"/>
    <s v="00025091"/>
    <s v="Cash With The Treasurer Of VA"/>
    <s v="AP Payments"/>
  </r>
  <r>
    <s v="14000"/>
    <n v="2021"/>
    <n v="8"/>
    <s v="AP"/>
    <s v="AP01712224"/>
    <d v="2021-02-05T00:00:00"/>
    <d v="2021-02-05T00:00:00"/>
    <n v="2"/>
    <x v="0"/>
    <m/>
    <x v="2"/>
    <s v="99999"/>
    <m/>
    <x v="0"/>
    <s v="14000"/>
    <x v="0"/>
    <s v="STATE"/>
    <m/>
    <m/>
    <m/>
    <m/>
    <n v="-1800"/>
    <s v="00025095"/>
    <s v="Cash With The Treasurer Of VA"/>
    <s v="AP Payments"/>
  </r>
  <r>
    <s v="14000"/>
    <n v="2021"/>
    <n v="8"/>
    <s v="AP"/>
    <s v="AP01712224"/>
    <d v="2021-02-05T00:00:00"/>
    <d v="2021-02-05T00:00:00"/>
    <n v="3"/>
    <x v="0"/>
    <m/>
    <x v="0"/>
    <s v="99999"/>
    <m/>
    <x v="0"/>
    <s v="14000"/>
    <x v="0"/>
    <s v="STATE"/>
    <m/>
    <m/>
    <m/>
    <m/>
    <n v="1800"/>
    <s v="00025091"/>
    <s v="Accounts Payable"/>
    <s v="AP Payments"/>
  </r>
  <r>
    <s v="14000"/>
    <n v="2021"/>
    <n v="8"/>
    <s v="AP"/>
    <s v="AP01712224"/>
    <d v="2021-02-05T00:00:00"/>
    <d v="2021-02-05T00:00:00"/>
    <n v="4"/>
    <x v="0"/>
    <m/>
    <x v="0"/>
    <s v="99999"/>
    <m/>
    <x v="0"/>
    <s v="14000"/>
    <x v="0"/>
    <s v="STATE"/>
    <m/>
    <m/>
    <m/>
    <m/>
    <n v="1800"/>
    <s v="00025095"/>
    <s v="Accounts Payable"/>
    <s v="AP Payments"/>
  </r>
  <r>
    <s v="14000"/>
    <n v="2021"/>
    <n v="8"/>
    <s v="AP"/>
    <s v="AP01712812"/>
    <d v="2021-02-08T00:00:00"/>
    <d v="2021-02-08T00:00:00"/>
    <n v="17"/>
    <x v="0"/>
    <m/>
    <x v="0"/>
    <s v="99999"/>
    <m/>
    <x v="0"/>
    <s v="14000"/>
    <x v="0"/>
    <s v="STATE"/>
    <m/>
    <m/>
    <m/>
    <m/>
    <n v="-459"/>
    <s v="00025496"/>
    <s v="Accounts Payable"/>
    <s v="Accounts Payable"/>
  </r>
  <r>
    <s v="14000"/>
    <n v="2021"/>
    <n v="8"/>
    <s v="AP"/>
    <s v="AP01712812"/>
    <d v="2021-02-08T00:00:00"/>
    <d v="2021-02-08T00:00:00"/>
    <n v="18"/>
    <x v="0"/>
    <m/>
    <x v="0"/>
    <s v="99999"/>
    <m/>
    <x v="0"/>
    <s v="14000"/>
    <x v="0"/>
    <s v="STATE"/>
    <m/>
    <m/>
    <m/>
    <m/>
    <n v="-8061.51"/>
    <s v="00025497"/>
    <s v="Accounts Payable"/>
    <s v="Accounts Payable"/>
  </r>
  <r>
    <s v="14000"/>
    <n v="2021"/>
    <n v="8"/>
    <s v="AP"/>
    <s v="AP01712812"/>
    <d v="2021-02-08T00:00:00"/>
    <d v="2021-02-08T00:00:00"/>
    <n v="19"/>
    <x v="0"/>
    <m/>
    <x v="0"/>
    <s v="99999"/>
    <m/>
    <x v="0"/>
    <s v="14000"/>
    <x v="0"/>
    <s v="STATE"/>
    <m/>
    <m/>
    <m/>
    <m/>
    <n v="-56120.24"/>
    <s v="00025498"/>
    <s v="Accounts Payable"/>
    <s v="Accounts Payable"/>
  </r>
  <r>
    <s v="14000"/>
    <n v="2021"/>
    <n v="8"/>
    <s v="AP"/>
    <s v="AP01712812"/>
    <d v="2021-02-08T00:00:00"/>
    <d v="2021-02-08T00:00:00"/>
    <n v="20"/>
    <x v="0"/>
    <m/>
    <x v="0"/>
    <s v="99999"/>
    <m/>
    <x v="0"/>
    <s v="14000"/>
    <x v="0"/>
    <s v="STATE"/>
    <m/>
    <m/>
    <m/>
    <m/>
    <n v="-23100"/>
    <s v="00025499"/>
    <s v="Accounts Payable"/>
    <s v="Accounts Payable"/>
  </r>
  <r>
    <s v="14000"/>
    <n v="2021"/>
    <n v="8"/>
    <s v="AP"/>
    <s v="AP01712812"/>
    <d v="2021-02-08T00:00:00"/>
    <d v="2021-02-08T00:00:00"/>
    <n v="21"/>
    <x v="0"/>
    <m/>
    <x v="0"/>
    <s v="99999"/>
    <m/>
    <x v="0"/>
    <s v="14000"/>
    <x v="0"/>
    <s v="STATE"/>
    <m/>
    <m/>
    <m/>
    <m/>
    <n v="-33770"/>
    <s v="00025500"/>
    <s v="Accounts Payable"/>
    <s v="Accounts Payable"/>
  </r>
  <r>
    <s v="14000"/>
    <n v="2021"/>
    <n v="8"/>
    <s v="AP"/>
    <s v="AP01712812"/>
    <d v="2021-02-08T00:00:00"/>
    <d v="2021-02-08T00:00:00"/>
    <n v="40"/>
    <x v="0"/>
    <m/>
    <x v="0"/>
    <s v="99999"/>
    <m/>
    <x v="0"/>
    <s v="14000"/>
    <x v="0"/>
    <s v="STATE"/>
    <m/>
    <m/>
    <m/>
    <m/>
    <n v="-51000"/>
    <s v="00025520"/>
    <s v="Accounts Payable"/>
    <s v="Accounts Payable"/>
  </r>
  <r>
    <s v="14000"/>
    <n v="2021"/>
    <n v="8"/>
    <s v="AP"/>
    <s v="AP01712812"/>
    <d v="2021-02-08T00:00:00"/>
    <d v="2021-02-08T00:00:00"/>
    <n v="124"/>
    <x v="0"/>
    <s v="390002"/>
    <x v="3"/>
    <s v="90000"/>
    <m/>
    <x v="0"/>
    <s v="14000"/>
    <x v="0"/>
    <s v="STATE"/>
    <s v="095"/>
    <m/>
    <m/>
    <m/>
    <n v="459"/>
    <s v="00025496"/>
    <s v="20-A4915AD16 BYRNE JAG"/>
    <s v="Accounts Payable"/>
  </r>
  <r>
    <s v="14000"/>
    <n v="2021"/>
    <n v="8"/>
    <s v="AP"/>
    <s v="AP01712812"/>
    <d v="2021-02-08T00:00:00"/>
    <d v="2021-02-08T00:00:00"/>
    <n v="125"/>
    <x v="0"/>
    <s v="390002"/>
    <x v="3"/>
    <s v="90000"/>
    <m/>
    <x v="0"/>
    <s v="14000"/>
    <x v="0"/>
    <s v="STATE"/>
    <s v="770"/>
    <m/>
    <m/>
    <m/>
    <n v="8061.51"/>
    <s v="00025497"/>
    <s v="20-A4930AD16 BYRNE JAG"/>
    <s v="Accounts Payable"/>
  </r>
  <r>
    <s v="14000"/>
    <n v="2021"/>
    <n v="8"/>
    <s v="AP"/>
    <s v="AP01712812"/>
    <d v="2021-02-08T00:00:00"/>
    <d v="2021-02-08T00:00:00"/>
    <n v="126"/>
    <x v="0"/>
    <s v="390002"/>
    <x v="3"/>
    <s v="90000"/>
    <m/>
    <x v="0"/>
    <s v="14000"/>
    <x v="0"/>
    <s v="STATE"/>
    <s v="177"/>
    <m/>
    <m/>
    <m/>
    <n v="56120.24"/>
    <s v="00025498"/>
    <s v="20-A4931AD16 BYRNE JAG"/>
    <s v="Accounts Payable"/>
  </r>
  <r>
    <s v="14000"/>
    <n v="2021"/>
    <n v="8"/>
    <s v="AP"/>
    <s v="AP01712812"/>
    <d v="2021-02-08T00:00:00"/>
    <d v="2021-02-08T00:00:00"/>
    <n v="127"/>
    <x v="0"/>
    <s v="390002"/>
    <x v="3"/>
    <s v="90000"/>
    <m/>
    <x v="0"/>
    <s v="14000"/>
    <x v="0"/>
    <s v="STATE"/>
    <s v="195"/>
    <m/>
    <m/>
    <m/>
    <n v="33770"/>
    <s v="00025500"/>
    <s v="20-A4941AD16 BYRNE JAG"/>
    <s v="Accounts Payable"/>
  </r>
  <r>
    <s v="14000"/>
    <n v="2021"/>
    <n v="8"/>
    <s v="AP"/>
    <s v="AP01712812"/>
    <d v="2021-02-08T00:00:00"/>
    <d v="2021-02-08T00:00:00"/>
    <n v="143"/>
    <x v="0"/>
    <s v="390002"/>
    <x v="3"/>
    <s v="90000"/>
    <m/>
    <x v="0"/>
    <s v="14000"/>
    <x v="0"/>
    <s v="STATE"/>
    <s v="473"/>
    <m/>
    <m/>
    <m/>
    <n v="51000"/>
    <s v="00025520"/>
    <s v="20-A4892AD16 BYRNE JAG"/>
    <s v="Accounts Payable"/>
  </r>
  <r>
    <s v="14000"/>
    <n v="2021"/>
    <n v="8"/>
    <s v="AP"/>
    <s v="AP01712812"/>
    <d v="2021-02-08T00:00:00"/>
    <d v="2021-02-08T00:00:00"/>
    <n v="182"/>
    <x v="0"/>
    <s v="390002"/>
    <x v="36"/>
    <s v="90000"/>
    <m/>
    <x v="0"/>
    <s v="14000"/>
    <x v="0"/>
    <s v="STATE"/>
    <s v="760"/>
    <m/>
    <m/>
    <m/>
    <n v="23100"/>
    <s v="00025499"/>
    <s v="20-A4937AD16 BYRNE JAG"/>
    <s v="Accounts Payable"/>
  </r>
  <r>
    <s v="14000"/>
    <n v="2021"/>
    <n v="8"/>
    <s v="AP"/>
    <s v="AP01713160"/>
    <d v="2021-02-08T00:00:00"/>
    <d v="2021-02-08T00:00:00"/>
    <n v="28"/>
    <x v="0"/>
    <m/>
    <x v="2"/>
    <s v="99999"/>
    <m/>
    <x v="0"/>
    <s v="14000"/>
    <x v="0"/>
    <s v="STATE"/>
    <m/>
    <m/>
    <m/>
    <m/>
    <n v="-51000"/>
    <s v="00025520"/>
    <s v="Cash With The Treasurer Of VA"/>
    <s v="AP Payments"/>
  </r>
  <r>
    <s v="14000"/>
    <n v="2021"/>
    <n v="8"/>
    <s v="AP"/>
    <s v="AP01713160"/>
    <d v="2021-02-08T00:00:00"/>
    <d v="2021-02-08T00:00:00"/>
    <n v="31"/>
    <x v="0"/>
    <m/>
    <x v="2"/>
    <s v="99999"/>
    <m/>
    <x v="0"/>
    <s v="14000"/>
    <x v="0"/>
    <s v="STATE"/>
    <m/>
    <m/>
    <m/>
    <m/>
    <n v="-459"/>
    <s v="00025496"/>
    <s v="Cash With The Treasurer Of VA"/>
    <s v="AP Payments"/>
  </r>
  <r>
    <s v="14000"/>
    <n v="2021"/>
    <n v="8"/>
    <s v="AP"/>
    <s v="AP01713160"/>
    <d v="2021-02-08T00:00:00"/>
    <d v="2021-02-08T00:00:00"/>
    <n v="32"/>
    <x v="0"/>
    <m/>
    <x v="2"/>
    <s v="99999"/>
    <m/>
    <x v="0"/>
    <s v="14000"/>
    <x v="0"/>
    <s v="STATE"/>
    <m/>
    <m/>
    <m/>
    <m/>
    <n v="-8061.51"/>
    <s v="00025497"/>
    <s v="Cash With The Treasurer Of VA"/>
    <s v="AP Payments"/>
  </r>
  <r>
    <s v="14000"/>
    <n v="2021"/>
    <n v="8"/>
    <s v="AP"/>
    <s v="AP01713160"/>
    <d v="2021-02-08T00:00:00"/>
    <d v="2021-02-08T00:00:00"/>
    <n v="36"/>
    <x v="0"/>
    <m/>
    <x v="2"/>
    <s v="99999"/>
    <m/>
    <x v="0"/>
    <s v="14000"/>
    <x v="0"/>
    <s v="STATE"/>
    <m/>
    <m/>
    <m/>
    <m/>
    <n v="-56120.24"/>
    <s v="00025498"/>
    <s v="Cash With The Treasurer Of VA"/>
    <s v="AP Payments"/>
  </r>
  <r>
    <s v="14000"/>
    <n v="2021"/>
    <n v="8"/>
    <s v="AP"/>
    <s v="AP01713160"/>
    <d v="2021-02-08T00:00:00"/>
    <d v="2021-02-08T00:00:00"/>
    <n v="37"/>
    <x v="0"/>
    <m/>
    <x v="2"/>
    <s v="99999"/>
    <m/>
    <x v="0"/>
    <s v="14000"/>
    <x v="0"/>
    <s v="STATE"/>
    <m/>
    <m/>
    <m/>
    <m/>
    <n v="-23100"/>
    <s v="00025499"/>
    <s v="Cash With The Treasurer Of VA"/>
    <s v="AP Payments"/>
  </r>
  <r>
    <s v="14000"/>
    <n v="2021"/>
    <n v="8"/>
    <s v="AP"/>
    <s v="AP01713160"/>
    <d v="2021-02-08T00:00:00"/>
    <d v="2021-02-08T00:00:00"/>
    <n v="38"/>
    <x v="0"/>
    <m/>
    <x v="2"/>
    <s v="99999"/>
    <m/>
    <x v="0"/>
    <s v="14000"/>
    <x v="0"/>
    <s v="STATE"/>
    <m/>
    <m/>
    <m/>
    <m/>
    <n v="-33770"/>
    <s v="00025500"/>
    <s v="Cash With The Treasurer Of VA"/>
    <s v="AP Payments"/>
  </r>
  <r>
    <s v="14000"/>
    <n v="2021"/>
    <n v="8"/>
    <s v="AP"/>
    <s v="AP01713160"/>
    <d v="2021-02-08T00:00:00"/>
    <d v="2021-02-08T00:00:00"/>
    <n v="85"/>
    <x v="0"/>
    <m/>
    <x v="0"/>
    <s v="99999"/>
    <m/>
    <x v="0"/>
    <s v="14000"/>
    <x v="0"/>
    <s v="STATE"/>
    <m/>
    <m/>
    <m/>
    <m/>
    <n v="51000"/>
    <s v="00025520"/>
    <s v="Accounts Payable"/>
    <s v="AP Payments"/>
  </r>
  <r>
    <s v="14000"/>
    <n v="2021"/>
    <n v="8"/>
    <s v="AP"/>
    <s v="AP01713160"/>
    <d v="2021-02-08T00:00:00"/>
    <d v="2021-02-08T00:00:00"/>
    <n v="89"/>
    <x v="0"/>
    <m/>
    <x v="0"/>
    <s v="99999"/>
    <m/>
    <x v="0"/>
    <s v="14000"/>
    <x v="0"/>
    <s v="STATE"/>
    <m/>
    <m/>
    <m/>
    <m/>
    <n v="459"/>
    <s v="00025496"/>
    <s v="Accounts Payable"/>
    <s v="AP Payments"/>
  </r>
  <r>
    <s v="14000"/>
    <n v="2021"/>
    <n v="8"/>
    <s v="AP"/>
    <s v="AP01713160"/>
    <d v="2021-02-08T00:00:00"/>
    <d v="2021-02-08T00:00:00"/>
    <n v="90"/>
    <x v="0"/>
    <m/>
    <x v="0"/>
    <s v="99999"/>
    <m/>
    <x v="0"/>
    <s v="14000"/>
    <x v="0"/>
    <s v="STATE"/>
    <m/>
    <m/>
    <m/>
    <m/>
    <n v="8061.51"/>
    <s v="00025497"/>
    <s v="Accounts Payable"/>
    <s v="AP Payments"/>
  </r>
  <r>
    <s v="14000"/>
    <n v="2021"/>
    <n v="8"/>
    <s v="AP"/>
    <s v="AP01713160"/>
    <d v="2021-02-08T00:00:00"/>
    <d v="2021-02-08T00:00:00"/>
    <n v="91"/>
    <x v="0"/>
    <m/>
    <x v="0"/>
    <s v="99999"/>
    <m/>
    <x v="0"/>
    <s v="14000"/>
    <x v="0"/>
    <s v="STATE"/>
    <m/>
    <m/>
    <m/>
    <m/>
    <n v="56120.24"/>
    <s v="00025498"/>
    <s v="Accounts Payable"/>
    <s v="AP Payments"/>
  </r>
  <r>
    <s v="14000"/>
    <n v="2021"/>
    <n v="8"/>
    <s v="AP"/>
    <s v="AP01713160"/>
    <d v="2021-02-08T00:00:00"/>
    <d v="2021-02-08T00:00:00"/>
    <n v="94"/>
    <x v="0"/>
    <m/>
    <x v="0"/>
    <s v="99999"/>
    <m/>
    <x v="0"/>
    <s v="14000"/>
    <x v="0"/>
    <s v="STATE"/>
    <m/>
    <m/>
    <m/>
    <m/>
    <n v="23100"/>
    <s v="00025499"/>
    <s v="Accounts Payable"/>
    <s v="AP Payments"/>
  </r>
  <r>
    <s v="14000"/>
    <n v="2021"/>
    <n v="8"/>
    <s v="AP"/>
    <s v="AP01713160"/>
    <d v="2021-02-08T00:00:00"/>
    <d v="2021-02-08T00:00:00"/>
    <n v="95"/>
    <x v="0"/>
    <m/>
    <x v="0"/>
    <s v="99999"/>
    <m/>
    <x v="0"/>
    <s v="14000"/>
    <x v="0"/>
    <s v="STATE"/>
    <m/>
    <m/>
    <m/>
    <m/>
    <n v="33770"/>
    <s v="00025500"/>
    <s v="Accounts Payable"/>
    <s v="AP Payments"/>
  </r>
  <r>
    <s v="14000"/>
    <n v="2021"/>
    <n v="8"/>
    <s v="AP"/>
    <s v="AP01713824"/>
    <d v="2021-02-09T00:00:00"/>
    <d v="2021-02-09T00:00:00"/>
    <n v="11"/>
    <x v="0"/>
    <m/>
    <x v="0"/>
    <s v="99999"/>
    <m/>
    <x v="0"/>
    <s v="14000"/>
    <x v="0"/>
    <s v="STATE"/>
    <m/>
    <m/>
    <m/>
    <m/>
    <n v="-2010"/>
    <s v="00025602"/>
    <s v="Accounts Payable"/>
    <s v="Accounts Payable"/>
  </r>
  <r>
    <s v="14000"/>
    <n v="2021"/>
    <n v="8"/>
    <s v="AP"/>
    <s v="AP01713824"/>
    <d v="2021-02-09T00:00:00"/>
    <d v="2021-02-09T00:00:00"/>
    <n v="12"/>
    <x v="0"/>
    <m/>
    <x v="0"/>
    <s v="99999"/>
    <m/>
    <x v="0"/>
    <s v="14000"/>
    <x v="0"/>
    <s v="STATE"/>
    <m/>
    <m/>
    <m/>
    <m/>
    <n v="-2010"/>
    <s v="00025603"/>
    <s v="Accounts Payable"/>
    <s v="Accounts Payable"/>
  </r>
  <r>
    <s v="14000"/>
    <n v="2021"/>
    <n v="8"/>
    <s v="AP"/>
    <s v="AP01713824"/>
    <d v="2021-02-09T00:00:00"/>
    <d v="2021-02-09T00:00:00"/>
    <n v="57"/>
    <x v="0"/>
    <s v="390004"/>
    <x v="27"/>
    <s v="10220"/>
    <m/>
    <x v="1"/>
    <s v="14000"/>
    <x v="0"/>
    <s v="STATE"/>
    <m/>
    <m/>
    <m/>
    <m/>
    <n v="2010"/>
    <s v="00025602"/>
    <s v="EP3250368"/>
    <s v="Accounts Payable"/>
  </r>
  <r>
    <s v="14000"/>
    <n v="2021"/>
    <n v="8"/>
    <s v="AP"/>
    <s v="AP01713824"/>
    <d v="2021-02-09T00:00:00"/>
    <d v="2021-02-09T00:00:00"/>
    <n v="58"/>
    <x v="0"/>
    <s v="390004"/>
    <x v="27"/>
    <s v="10220"/>
    <m/>
    <x v="1"/>
    <s v="14000"/>
    <x v="0"/>
    <s v="STATE"/>
    <m/>
    <m/>
    <m/>
    <m/>
    <n v="2010"/>
    <s v="00025603"/>
    <s v="EP3250362"/>
    <s v="Accounts Payable"/>
  </r>
  <r>
    <s v="14000"/>
    <n v="2021"/>
    <n v="8"/>
    <s v="CIP"/>
    <s v="CIP1714589"/>
    <d v="2021-02-09T00:00:00"/>
    <d v="2021-02-10T00:00:00"/>
    <n v="319"/>
    <x v="0"/>
    <s v="390004"/>
    <x v="6"/>
    <s v="10740"/>
    <m/>
    <x v="1"/>
    <s v="14000"/>
    <x v="0"/>
    <s v="STATE"/>
    <m/>
    <m/>
    <m/>
    <m/>
    <n v="2500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20"/>
    <x v="0"/>
    <s v="390004"/>
    <x v="8"/>
    <s v="10740"/>
    <m/>
    <x v="1"/>
    <s v="14000"/>
    <x v="0"/>
    <s v="STATE"/>
    <m/>
    <m/>
    <m/>
    <m/>
    <n v="361.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21"/>
    <x v="0"/>
    <s v="390004"/>
    <x v="9"/>
    <s v="10740"/>
    <m/>
    <x v="1"/>
    <s v="14000"/>
    <x v="0"/>
    <s v="STATE"/>
    <m/>
    <m/>
    <m/>
    <m/>
    <n v="180.11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22"/>
    <x v="0"/>
    <s v="390004"/>
    <x v="10"/>
    <s v="10740"/>
    <m/>
    <x v="1"/>
    <s v="14000"/>
    <x v="0"/>
    <s v="STATE"/>
    <m/>
    <m/>
    <m/>
    <m/>
    <n v="33.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23"/>
    <x v="0"/>
    <s v="390004"/>
    <x v="11"/>
    <s v="10740"/>
    <m/>
    <x v="1"/>
    <s v="14000"/>
    <x v="0"/>
    <s v="STATE"/>
    <m/>
    <m/>
    <m/>
    <m/>
    <n v="614.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24"/>
    <x v="0"/>
    <s v="390004"/>
    <x v="7"/>
    <s v="10740"/>
    <m/>
    <x v="1"/>
    <s v="14000"/>
    <x v="0"/>
    <s v="STATE"/>
    <m/>
    <m/>
    <m/>
    <m/>
    <n v="28"/>
    <s v="140070"/>
    <s v="00001394 2021-02-16"/>
    <s v="CIPPS Journal Upload - DOA"/>
  </r>
  <r>
    <s v="14000"/>
    <n v="2021"/>
    <n v="8"/>
    <s v="CIP"/>
    <s v="CIP1714589"/>
    <d v="2021-02-09T00:00:00"/>
    <d v="2021-02-10T00:00:00"/>
    <n v="325"/>
    <x v="0"/>
    <s v="390004"/>
    <x v="12"/>
    <s v="10740"/>
    <m/>
    <x v="1"/>
    <s v="14000"/>
    <x v="0"/>
    <s v="STATE"/>
    <m/>
    <m/>
    <m/>
    <m/>
    <n v="15.2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17"/>
    <x v="0"/>
    <s v="390004"/>
    <x v="6"/>
    <s v="10410"/>
    <m/>
    <x v="1"/>
    <s v="14000"/>
    <x v="0"/>
    <s v="STATE"/>
    <m/>
    <m/>
    <m/>
    <m/>
    <n v="3354.92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18"/>
    <x v="0"/>
    <s v="390004"/>
    <x v="6"/>
    <s v="10410"/>
    <m/>
    <x v="1"/>
    <s v="14000"/>
    <x v="0"/>
    <s v="STATE"/>
    <m/>
    <m/>
    <m/>
    <m/>
    <n v="3349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19"/>
    <x v="0"/>
    <s v="390004"/>
    <x v="8"/>
    <s v="10410"/>
    <m/>
    <x v="1"/>
    <s v="14000"/>
    <x v="0"/>
    <s v="STATE"/>
    <m/>
    <m/>
    <m/>
    <m/>
    <n v="485.12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0"/>
    <x v="0"/>
    <s v="390004"/>
    <x v="8"/>
    <s v="10410"/>
    <m/>
    <x v="1"/>
    <s v="14000"/>
    <x v="0"/>
    <s v="STATE"/>
    <m/>
    <m/>
    <m/>
    <m/>
    <n v="484.27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1"/>
    <x v="0"/>
    <s v="390004"/>
    <x v="9"/>
    <s v="10410"/>
    <m/>
    <x v="1"/>
    <s v="14000"/>
    <x v="0"/>
    <s v="STATE"/>
    <m/>
    <m/>
    <m/>
    <m/>
    <n v="233.6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2"/>
    <x v="0"/>
    <s v="390004"/>
    <x v="9"/>
    <s v="10410"/>
    <m/>
    <x v="1"/>
    <s v="14000"/>
    <x v="0"/>
    <s v="STATE"/>
    <m/>
    <m/>
    <m/>
    <m/>
    <n v="246.27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3"/>
    <x v="0"/>
    <s v="390004"/>
    <x v="10"/>
    <s v="10410"/>
    <m/>
    <x v="1"/>
    <s v="14000"/>
    <x v="0"/>
    <s v="STATE"/>
    <m/>
    <m/>
    <m/>
    <m/>
    <n v="44.96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4"/>
    <x v="0"/>
    <s v="390004"/>
    <x v="10"/>
    <s v="10410"/>
    <m/>
    <x v="1"/>
    <s v="14000"/>
    <x v="0"/>
    <s v="STATE"/>
    <m/>
    <m/>
    <m/>
    <m/>
    <n v="44.88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5"/>
    <x v="0"/>
    <s v="390004"/>
    <x v="11"/>
    <s v="10410"/>
    <m/>
    <x v="1"/>
    <s v="14000"/>
    <x v="0"/>
    <s v="STATE"/>
    <m/>
    <m/>
    <m/>
    <m/>
    <n v="901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6"/>
    <x v="0"/>
    <s v="390004"/>
    <x v="11"/>
    <s v="10410"/>
    <m/>
    <x v="1"/>
    <s v="14000"/>
    <x v="0"/>
    <s v="STATE"/>
    <m/>
    <m/>
    <m/>
    <m/>
    <n v="614.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7"/>
    <x v="0"/>
    <s v="390004"/>
    <x v="7"/>
    <s v="10410"/>
    <m/>
    <x v="1"/>
    <s v="14000"/>
    <x v="0"/>
    <s v="STATE"/>
    <m/>
    <m/>
    <m/>
    <m/>
    <n v="37.58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8"/>
    <x v="0"/>
    <s v="390004"/>
    <x v="7"/>
    <s v="10410"/>
    <m/>
    <x v="1"/>
    <s v="14000"/>
    <x v="0"/>
    <s v="STATE"/>
    <m/>
    <m/>
    <m/>
    <m/>
    <n v="37.51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29"/>
    <x v="0"/>
    <s v="390004"/>
    <x v="12"/>
    <s v="10410"/>
    <m/>
    <x v="1"/>
    <s v="14000"/>
    <x v="0"/>
    <s v="STATE"/>
    <m/>
    <m/>
    <m/>
    <m/>
    <n v="20.47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30"/>
    <x v="0"/>
    <s v="390004"/>
    <x v="12"/>
    <s v="10410"/>
    <m/>
    <x v="1"/>
    <s v="14000"/>
    <x v="0"/>
    <s v="STATE"/>
    <m/>
    <m/>
    <m/>
    <m/>
    <n v="20.43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31"/>
    <x v="0"/>
    <s v="390004"/>
    <x v="13"/>
    <s v="10410"/>
    <m/>
    <x v="1"/>
    <s v="14000"/>
    <x v="0"/>
    <s v="STATE"/>
    <m/>
    <m/>
    <m/>
    <m/>
    <n v="20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32"/>
    <x v="0"/>
    <s v="390004"/>
    <x v="13"/>
    <s v="10410"/>
    <m/>
    <x v="1"/>
    <s v="14000"/>
    <x v="0"/>
    <s v="STATE"/>
    <m/>
    <m/>
    <m/>
    <m/>
    <n v="10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75"/>
    <x v="0"/>
    <m/>
    <x v="2"/>
    <s v="99999"/>
    <m/>
    <x v="0"/>
    <m/>
    <x v="0"/>
    <m/>
    <m/>
    <m/>
    <m/>
    <m/>
    <n v="-13637.37"/>
    <m/>
    <s v="Cash With The Treasurer Of VA"/>
    <s v="CIPPS Journal Upload - DOA"/>
  </r>
  <r>
    <s v="14000"/>
    <n v="2021"/>
    <n v="8"/>
    <s v="AP"/>
    <s v="AP01714998"/>
    <d v="2021-02-10T00:00:00"/>
    <d v="2021-02-10T00:00:00"/>
    <n v="3"/>
    <x v="0"/>
    <m/>
    <x v="0"/>
    <s v="99999"/>
    <m/>
    <x v="0"/>
    <s v="14000"/>
    <x v="0"/>
    <s v="STATE"/>
    <m/>
    <m/>
    <m/>
    <m/>
    <n v="-2294.4299999999998"/>
    <s v="00025606"/>
    <s v="Accounts Payable"/>
    <s v="Accounts Payable"/>
  </r>
  <r>
    <s v="14000"/>
    <n v="2021"/>
    <n v="8"/>
    <s v="AP"/>
    <s v="AP01714998"/>
    <d v="2021-02-10T00:00:00"/>
    <d v="2021-02-10T00:00:00"/>
    <n v="8"/>
    <x v="0"/>
    <s v="390004"/>
    <x v="27"/>
    <s v="10220"/>
    <m/>
    <x v="1"/>
    <s v="14000"/>
    <x v="0"/>
    <s v="STATE"/>
    <m/>
    <m/>
    <m/>
    <m/>
    <n v="2294.4299999999998"/>
    <s v="00025606"/>
    <s v="EP3259903"/>
    <s v="Accounts Payable"/>
  </r>
  <r>
    <s v="14000"/>
    <n v="2021"/>
    <n v="8"/>
    <s v="AP"/>
    <s v="AP01715385"/>
    <d v="2021-02-11T00:00:00"/>
    <d v="2021-02-11T00:00:00"/>
    <n v="16"/>
    <x v="0"/>
    <m/>
    <x v="2"/>
    <s v="99999"/>
    <m/>
    <x v="0"/>
    <s v="14000"/>
    <x v="0"/>
    <s v="STATE"/>
    <m/>
    <m/>
    <m/>
    <m/>
    <n v="-4000"/>
    <s v="00025213"/>
    <s v="Cash With The Treasurer Of VA"/>
    <s v="AP Payments"/>
  </r>
  <r>
    <s v="14000"/>
    <n v="2021"/>
    <n v="8"/>
    <s v="AP"/>
    <s v="AP01715385"/>
    <d v="2021-02-11T00:00:00"/>
    <d v="2021-02-11T00:00:00"/>
    <n v="25"/>
    <x v="0"/>
    <m/>
    <x v="2"/>
    <s v="99999"/>
    <m/>
    <x v="0"/>
    <s v="14000"/>
    <x v="0"/>
    <s v="STATE"/>
    <m/>
    <m/>
    <m/>
    <m/>
    <n v="-2294.4299999999998"/>
    <s v="00025606"/>
    <s v="Cash With The Treasurer Of VA"/>
    <s v="AP Payments"/>
  </r>
  <r>
    <s v="14000"/>
    <n v="2021"/>
    <n v="8"/>
    <s v="AP"/>
    <s v="AP01715385"/>
    <d v="2021-02-11T00:00:00"/>
    <d v="2021-02-11T00:00:00"/>
    <n v="53"/>
    <x v="0"/>
    <m/>
    <x v="0"/>
    <s v="99999"/>
    <m/>
    <x v="0"/>
    <s v="14000"/>
    <x v="0"/>
    <s v="STATE"/>
    <m/>
    <m/>
    <m/>
    <m/>
    <n v="4000"/>
    <s v="00025213"/>
    <s v="Accounts Payable"/>
    <s v="AP Payments"/>
  </r>
  <r>
    <s v="14000"/>
    <n v="2021"/>
    <n v="8"/>
    <s v="AP"/>
    <s v="AP01715385"/>
    <d v="2021-02-11T00:00:00"/>
    <d v="2021-02-11T00:00:00"/>
    <n v="60"/>
    <x v="0"/>
    <m/>
    <x v="0"/>
    <s v="99999"/>
    <m/>
    <x v="0"/>
    <s v="14000"/>
    <x v="0"/>
    <s v="STATE"/>
    <m/>
    <m/>
    <m/>
    <m/>
    <n v="2294.4299999999998"/>
    <s v="00025606"/>
    <s v="Accounts Payable"/>
    <s v="AP Payments"/>
  </r>
  <r>
    <s v="14000"/>
    <n v="2021"/>
    <n v="8"/>
    <s v="ONL"/>
    <s v="0001716771"/>
    <d v="2021-02-12T00:00:00"/>
    <d v="2021-02-17T00:00:00"/>
    <n v="20"/>
    <x v="0"/>
    <m/>
    <x v="37"/>
    <s v="10230"/>
    <m/>
    <x v="0"/>
    <s v="14000"/>
    <x v="2"/>
    <s v="STATE"/>
    <m/>
    <m/>
    <m/>
    <m/>
    <n v="0.71"/>
    <m/>
    <s v="Clear 17 TIPS cash balance"/>
    <s v="To correct Fund 07040 balances based on recalculation of interest and clear cash balances less than $1.00."/>
  </r>
  <r>
    <s v="14000"/>
    <n v="2021"/>
    <n v="8"/>
    <s v="ONL"/>
    <s v="0001716771"/>
    <d v="2021-02-12T00:00:00"/>
    <d v="2021-02-17T00:00:00"/>
    <n v="22"/>
    <x v="0"/>
    <m/>
    <x v="38"/>
    <s v="10230"/>
    <m/>
    <x v="0"/>
    <s v="14000"/>
    <x v="0"/>
    <s v="STATE"/>
    <m/>
    <m/>
    <m/>
    <m/>
    <n v="-839.36"/>
    <m/>
    <s v="To correct 17 JAG interest bal"/>
    <s v="To correct Fund 07040 balances based on recalculation of interest and clear cash balances less than $1.00."/>
  </r>
  <r>
    <s v="14000"/>
    <n v="2021"/>
    <n v="8"/>
    <s v="ONL"/>
    <s v="0001716771"/>
    <d v="2021-02-12T00:00:00"/>
    <d v="2021-02-17T00:00:00"/>
    <n v="36"/>
    <x v="0"/>
    <m/>
    <x v="2"/>
    <s v="99999"/>
    <m/>
    <x v="0"/>
    <m/>
    <x v="2"/>
    <m/>
    <m/>
    <m/>
    <m/>
    <m/>
    <n v="-0.71"/>
    <m/>
    <s v="Cash With The Treasurer Of VA"/>
    <s v="To correct Fund 07040 balances based on recalculation of interest and clear cash balances less than $1.00."/>
  </r>
  <r>
    <s v="14000"/>
    <n v="2021"/>
    <n v="8"/>
    <s v="ONL"/>
    <s v="0001716771"/>
    <d v="2021-02-12T00:00:00"/>
    <d v="2021-02-17T00:00:00"/>
    <n v="40"/>
    <x v="0"/>
    <m/>
    <x v="2"/>
    <s v="99999"/>
    <m/>
    <x v="0"/>
    <m/>
    <x v="0"/>
    <m/>
    <m/>
    <m/>
    <m/>
    <m/>
    <n v="839.36"/>
    <m/>
    <s v="Cash With The Treasurer Of VA"/>
    <s v="To correct Fund 07040 balances based on recalculation of interest and clear cash balances less than $1.00."/>
  </r>
  <r>
    <s v="14000"/>
    <n v="2021"/>
    <n v="8"/>
    <s v="ONL"/>
    <s v="0001719226"/>
    <d v="2021-02-17T00:00:00"/>
    <d v="2021-02-19T00:00:00"/>
    <n v="3"/>
    <x v="0"/>
    <s v="390004"/>
    <x v="6"/>
    <s v="10410"/>
    <m/>
    <x v="1"/>
    <s v="14000"/>
    <x v="0"/>
    <s v="STATE"/>
    <m/>
    <m/>
    <m/>
    <m/>
    <n v="-2000"/>
    <s v="JE1710408"/>
    <s v="Reimb 17 JAG-DRoberts"/>
    <s v="Reimburse January 2021 D. Roberts payroll costs from funds received from RTI SOW. NCS-X project."/>
  </r>
  <r>
    <s v="14000"/>
    <n v="2021"/>
    <n v="8"/>
    <s v="ONL"/>
    <s v="0001719226"/>
    <d v="2021-02-17T00:00:00"/>
    <d v="2021-02-19T00:00:00"/>
    <n v="4"/>
    <x v="0"/>
    <s v="390004"/>
    <x v="9"/>
    <s v="10410"/>
    <m/>
    <x v="1"/>
    <s v="14000"/>
    <x v="0"/>
    <s v="STATE"/>
    <m/>
    <m/>
    <m/>
    <m/>
    <n v="-153"/>
    <s v="JE1710408"/>
    <s v="Reimb 17 JAG-DRoberts"/>
    <s v="Reimburse January 2021 D. Roberts payroll costs from funds received from RTI SOW. NCS-X project."/>
  </r>
  <r>
    <s v="14000"/>
    <n v="2021"/>
    <n v="8"/>
    <s v="ONL"/>
    <s v="0001719226"/>
    <d v="2021-02-17T00:00:00"/>
    <d v="2021-02-19T00:00:00"/>
    <n v="5"/>
    <x v="0"/>
    <s v="390004"/>
    <x v="6"/>
    <s v="10410"/>
    <m/>
    <x v="1"/>
    <s v="14000"/>
    <x v="0"/>
    <s v="STATE"/>
    <m/>
    <m/>
    <m/>
    <m/>
    <n v="-2000"/>
    <s v="JE1710221"/>
    <s v="Reimb 17 JAG-DRoberts"/>
    <s v="Reimburse January 2021 D. Roberts payroll costs from funds received from RTI SOW. NCS-X project."/>
  </r>
  <r>
    <s v="14000"/>
    <n v="2021"/>
    <n v="8"/>
    <s v="ONL"/>
    <s v="0001719226"/>
    <d v="2021-02-17T00:00:00"/>
    <d v="2021-02-19T00:00:00"/>
    <n v="6"/>
    <x v="0"/>
    <s v="390004"/>
    <x v="9"/>
    <s v="10410"/>
    <m/>
    <x v="1"/>
    <s v="14000"/>
    <x v="0"/>
    <s v="STATE"/>
    <m/>
    <m/>
    <m/>
    <m/>
    <n v="-153"/>
    <s v="JE1710221"/>
    <s v="Reimb 17 JAG-DRoberts"/>
    <s v="Reimburse January 2021 D. Roberts payroll costs from funds received from RTI SOW. NCS-X project."/>
  </r>
  <r>
    <s v="14000"/>
    <n v="2021"/>
    <n v="8"/>
    <s v="ONL"/>
    <s v="0001719226"/>
    <d v="2021-02-17T00:00:00"/>
    <d v="2021-02-19T00:00:00"/>
    <n v="8"/>
    <x v="0"/>
    <m/>
    <x v="2"/>
    <s v="99999"/>
    <m/>
    <x v="0"/>
    <m/>
    <x v="0"/>
    <m/>
    <m/>
    <m/>
    <m/>
    <m/>
    <n v="4306"/>
    <m/>
    <s v="Cash With The Treasurer Of VA"/>
    <s v="Reimburse January 2021 D. Roberts payroll costs from funds received from RTI SOW. NCS-X project."/>
  </r>
  <r>
    <s v="14000"/>
    <n v="2021"/>
    <n v="8"/>
    <s v="AP"/>
    <s v="AP01720983"/>
    <d v="2021-02-19T00:00:00"/>
    <d v="2021-02-19T00:00:00"/>
    <n v="1"/>
    <x v="0"/>
    <m/>
    <x v="2"/>
    <s v="99999"/>
    <m/>
    <x v="0"/>
    <s v="14000"/>
    <x v="0"/>
    <s v="STATE"/>
    <m/>
    <m/>
    <m/>
    <m/>
    <n v="-1800"/>
    <s v="00025339"/>
    <s v="Cash With The Treasurer Of VA"/>
    <s v="AP Payments"/>
  </r>
  <r>
    <s v="14000"/>
    <n v="2021"/>
    <n v="8"/>
    <s v="AP"/>
    <s v="AP01720983"/>
    <d v="2021-02-19T00:00:00"/>
    <d v="2021-02-19T00:00:00"/>
    <n v="2"/>
    <x v="0"/>
    <m/>
    <x v="2"/>
    <s v="99999"/>
    <m/>
    <x v="0"/>
    <s v="14000"/>
    <x v="0"/>
    <s v="STATE"/>
    <m/>
    <m/>
    <m/>
    <m/>
    <n v="-1800"/>
    <s v="00025340"/>
    <s v="Cash With The Treasurer Of VA"/>
    <s v="AP Payments"/>
  </r>
  <r>
    <s v="14000"/>
    <n v="2021"/>
    <n v="8"/>
    <s v="AP"/>
    <s v="AP01720983"/>
    <d v="2021-02-19T00:00:00"/>
    <d v="2021-02-19T00:00:00"/>
    <n v="38"/>
    <x v="0"/>
    <m/>
    <x v="0"/>
    <s v="99999"/>
    <m/>
    <x v="0"/>
    <s v="14000"/>
    <x v="0"/>
    <s v="STATE"/>
    <m/>
    <m/>
    <m/>
    <m/>
    <n v="1800"/>
    <s v="00025339"/>
    <s v="Accounts Payable"/>
    <s v="AP Payments"/>
  </r>
  <r>
    <s v="14000"/>
    <n v="2021"/>
    <n v="8"/>
    <s v="AP"/>
    <s v="AP01720983"/>
    <d v="2021-02-19T00:00:00"/>
    <d v="2021-02-19T00:00:00"/>
    <n v="39"/>
    <x v="0"/>
    <m/>
    <x v="0"/>
    <s v="99999"/>
    <m/>
    <x v="0"/>
    <s v="14000"/>
    <x v="0"/>
    <s v="STATE"/>
    <m/>
    <m/>
    <m/>
    <m/>
    <n v="1800"/>
    <s v="00025340"/>
    <s v="Accounts Payable"/>
    <s v="AP Payments"/>
  </r>
  <r>
    <s v="14000"/>
    <n v="2021"/>
    <n v="8"/>
    <s v="AP"/>
    <s v="AP01722532"/>
    <d v="2021-02-23T00:00:00"/>
    <d v="2021-02-23T00:00:00"/>
    <n v="107"/>
    <x v="0"/>
    <m/>
    <x v="0"/>
    <s v="99999"/>
    <m/>
    <x v="0"/>
    <s v="14000"/>
    <x v="0"/>
    <s v="STATE"/>
    <m/>
    <m/>
    <m/>
    <m/>
    <n v="-3.11"/>
    <s v="00025754"/>
    <s v="Accounts Payable"/>
    <s v="Accounts Payable"/>
  </r>
  <r>
    <s v="14000"/>
    <n v="2021"/>
    <n v="8"/>
    <s v="AP"/>
    <s v="AP01722532"/>
    <d v="2021-02-23T00:00:00"/>
    <d v="2021-02-23T00:00:00"/>
    <n v="108"/>
    <x v="0"/>
    <m/>
    <x v="0"/>
    <s v="99999"/>
    <m/>
    <x v="0"/>
    <s v="14000"/>
    <x v="0"/>
    <s v="STATE"/>
    <m/>
    <m/>
    <m/>
    <m/>
    <n v="-43.31"/>
    <s v="00025754"/>
    <s v="Accounts Payable"/>
    <s v="Accounts Payable"/>
  </r>
  <r>
    <s v="14000"/>
    <n v="2021"/>
    <n v="8"/>
    <s v="AP"/>
    <s v="AP01722532"/>
    <d v="2021-02-23T00:00:00"/>
    <d v="2021-02-23T00:00:00"/>
    <n v="109"/>
    <x v="0"/>
    <s v="390004"/>
    <x v="14"/>
    <s v="10740"/>
    <m/>
    <x v="1"/>
    <s v="14000"/>
    <x v="0"/>
    <s v="STATE"/>
    <m/>
    <m/>
    <m/>
    <m/>
    <n v="43.31"/>
    <s v="00025754"/>
    <s v="January 2021 Telephone Bill"/>
    <s v="Accounts Payable"/>
  </r>
  <r>
    <s v="14000"/>
    <n v="2021"/>
    <n v="8"/>
    <s v="AP"/>
    <s v="AP01722532"/>
    <d v="2021-02-23T00:00:00"/>
    <d v="2021-02-23T00:00:00"/>
    <n v="161"/>
    <x v="0"/>
    <s v="390004"/>
    <x v="14"/>
    <s v="10220"/>
    <m/>
    <x v="1"/>
    <s v="14000"/>
    <x v="0"/>
    <s v="STATE"/>
    <m/>
    <m/>
    <m/>
    <m/>
    <n v="3.11"/>
    <s v="00025754"/>
    <s v="January 2021 Telephone Bill"/>
    <s v="Accounts Payable"/>
  </r>
  <r>
    <s v="14000"/>
    <n v="2021"/>
    <n v="8"/>
    <s v="CIP"/>
    <s v="CIP1723287"/>
    <d v="2021-02-23T00:00:00"/>
    <d v="2021-02-24T00:00:00"/>
    <n v="322"/>
    <x v="0"/>
    <s v="390004"/>
    <x v="6"/>
    <s v="10740"/>
    <m/>
    <x v="1"/>
    <s v="14000"/>
    <x v="0"/>
    <s v="STATE"/>
    <m/>
    <m/>
    <m/>
    <m/>
    <n v="2500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23"/>
    <x v="0"/>
    <s v="390004"/>
    <x v="8"/>
    <s v="10740"/>
    <m/>
    <x v="1"/>
    <s v="14000"/>
    <x v="0"/>
    <s v="STATE"/>
    <m/>
    <m/>
    <m/>
    <m/>
    <n v="361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24"/>
    <x v="0"/>
    <s v="390004"/>
    <x v="9"/>
    <s v="10740"/>
    <m/>
    <x v="1"/>
    <s v="14000"/>
    <x v="0"/>
    <s v="STATE"/>
    <m/>
    <m/>
    <m/>
    <m/>
    <n v="179.63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25"/>
    <x v="0"/>
    <s v="390004"/>
    <x v="10"/>
    <s v="10740"/>
    <m/>
    <x v="1"/>
    <s v="14000"/>
    <x v="0"/>
    <s v="STATE"/>
    <m/>
    <m/>
    <m/>
    <m/>
    <n v="33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26"/>
    <x v="0"/>
    <s v="390004"/>
    <x v="11"/>
    <s v="10740"/>
    <m/>
    <x v="1"/>
    <s v="14000"/>
    <x v="0"/>
    <s v="STATE"/>
    <m/>
    <m/>
    <m/>
    <m/>
    <n v="614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27"/>
    <x v="0"/>
    <s v="390004"/>
    <x v="7"/>
    <s v="10740"/>
    <m/>
    <x v="1"/>
    <s v="14000"/>
    <x v="0"/>
    <s v="STATE"/>
    <m/>
    <m/>
    <m/>
    <m/>
    <n v="28"/>
    <s v="140070"/>
    <s v="00001396 2021-03-01"/>
    <s v="CIPPS Journal Upload - DOA"/>
  </r>
  <r>
    <s v="14000"/>
    <n v="2021"/>
    <n v="8"/>
    <s v="CIP"/>
    <s v="CIP1723287"/>
    <d v="2021-02-23T00:00:00"/>
    <d v="2021-02-24T00:00:00"/>
    <n v="328"/>
    <x v="0"/>
    <s v="390004"/>
    <x v="12"/>
    <s v="10740"/>
    <m/>
    <x v="1"/>
    <s v="14000"/>
    <x v="0"/>
    <s v="STATE"/>
    <m/>
    <m/>
    <m/>
    <m/>
    <n v="15.2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0"/>
    <x v="0"/>
    <s v="390004"/>
    <x v="6"/>
    <s v="10410"/>
    <m/>
    <x v="1"/>
    <s v="14000"/>
    <x v="0"/>
    <s v="STATE"/>
    <m/>
    <m/>
    <m/>
    <m/>
    <n v="3354.92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1"/>
    <x v="0"/>
    <s v="390004"/>
    <x v="6"/>
    <s v="10410"/>
    <m/>
    <x v="1"/>
    <s v="14000"/>
    <x v="0"/>
    <s v="STATE"/>
    <m/>
    <m/>
    <m/>
    <m/>
    <n v="3349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2"/>
    <x v="0"/>
    <s v="390004"/>
    <x v="8"/>
    <s v="10410"/>
    <m/>
    <x v="1"/>
    <s v="14000"/>
    <x v="0"/>
    <s v="STATE"/>
    <m/>
    <m/>
    <m/>
    <m/>
    <n v="485.12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3"/>
    <x v="0"/>
    <s v="390004"/>
    <x v="8"/>
    <s v="10410"/>
    <m/>
    <x v="1"/>
    <s v="14000"/>
    <x v="0"/>
    <s v="STATE"/>
    <m/>
    <m/>
    <m/>
    <m/>
    <n v="484.27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4"/>
    <x v="0"/>
    <s v="390004"/>
    <x v="9"/>
    <s v="10410"/>
    <m/>
    <x v="1"/>
    <s v="14000"/>
    <x v="0"/>
    <s v="STATE"/>
    <m/>
    <m/>
    <m/>
    <m/>
    <n v="231.78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5"/>
    <x v="0"/>
    <s v="390004"/>
    <x v="9"/>
    <s v="10410"/>
    <m/>
    <x v="1"/>
    <s v="14000"/>
    <x v="0"/>
    <s v="STATE"/>
    <m/>
    <m/>
    <m/>
    <m/>
    <n v="244.4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6"/>
    <x v="0"/>
    <s v="390004"/>
    <x v="10"/>
    <s v="10410"/>
    <m/>
    <x v="1"/>
    <s v="14000"/>
    <x v="0"/>
    <s v="STATE"/>
    <m/>
    <m/>
    <m/>
    <m/>
    <n v="44.96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7"/>
    <x v="0"/>
    <s v="390004"/>
    <x v="10"/>
    <s v="10410"/>
    <m/>
    <x v="1"/>
    <s v="14000"/>
    <x v="0"/>
    <s v="STATE"/>
    <m/>
    <m/>
    <m/>
    <m/>
    <n v="44.88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8"/>
    <x v="0"/>
    <s v="390004"/>
    <x v="11"/>
    <s v="10410"/>
    <m/>
    <x v="1"/>
    <s v="14000"/>
    <x v="0"/>
    <s v="STATE"/>
    <m/>
    <m/>
    <m/>
    <m/>
    <n v="901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29"/>
    <x v="0"/>
    <s v="390004"/>
    <x v="11"/>
    <s v="10410"/>
    <m/>
    <x v="1"/>
    <s v="14000"/>
    <x v="0"/>
    <s v="STATE"/>
    <m/>
    <m/>
    <m/>
    <m/>
    <n v="614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30"/>
    <x v="0"/>
    <s v="390004"/>
    <x v="7"/>
    <s v="10410"/>
    <m/>
    <x v="1"/>
    <s v="14000"/>
    <x v="0"/>
    <s v="STATE"/>
    <m/>
    <m/>
    <m/>
    <m/>
    <n v="37.58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31"/>
    <x v="0"/>
    <s v="390004"/>
    <x v="7"/>
    <s v="10410"/>
    <m/>
    <x v="1"/>
    <s v="14000"/>
    <x v="0"/>
    <s v="STATE"/>
    <m/>
    <m/>
    <m/>
    <m/>
    <n v="37.51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32"/>
    <x v="0"/>
    <s v="390004"/>
    <x v="12"/>
    <s v="10410"/>
    <m/>
    <x v="1"/>
    <s v="14000"/>
    <x v="0"/>
    <s v="STATE"/>
    <m/>
    <m/>
    <m/>
    <m/>
    <n v="20.47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33"/>
    <x v="0"/>
    <s v="390004"/>
    <x v="12"/>
    <s v="10410"/>
    <m/>
    <x v="1"/>
    <s v="14000"/>
    <x v="0"/>
    <s v="STATE"/>
    <m/>
    <m/>
    <m/>
    <m/>
    <n v="20.43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34"/>
    <x v="0"/>
    <s v="390004"/>
    <x v="13"/>
    <s v="10410"/>
    <m/>
    <x v="1"/>
    <s v="14000"/>
    <x v="0"/>
    <s v="STATE"/>
    <m/>
    <m/>
    <m/>
    <m/>
    <n v="20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35"/>
    <x v="0"/>
    <s v="390004"/>
    <x v="13"/>
    <s v="10410"/>
    <m/>
    <x v="1"/>
    <s v="14000"/>
    <x v="0"/>
    <s v="STATE"/>
    <m/>
    <m/>
    <m/>
    <m/>
    <n v="10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78"/>
    <x v="0"/>
    <m/>
    <x v="2"/>
    <s v="99999"/>
    <m/>
    <x v="0"/>
    <m/>
    <x v="0"/>
    <m/>
    <m/>
    <m/>
    <m/>
    <m/>
    <n v="-13633.25"/>
    <m/>
    <s v="Cash With The Treasurer Of VA"/>
    <s v="CIPPS Journal Upload - DOA"/>
  </r>
  <r>
    <s v="14000"/>
    <n v="2021"/>
    <n v="8"/>
    <s v="AP"/>
    <s v="AP01724799"/>
    <d v="2021-02-25T00:00:00"/>
    <d v="2021-02-25T00:00:00"/>
    <n v="1"/>
    <x v="0"/>
    <m/>
    <x v="0"/>
    <s v="99999"/>
    <m/>
    <x v="0"/>
    <s v="14000"/>
    <x v="0"/>
    <s v="STATE"/>
    <m/>
    <m/>
    <m/>
    <m/>
    <n v="-2010"/>
    <s v="00025761"/>
    <s v="Accounts Payable"/>
    <s v="Accounts Payable"/>
  </r>
  <r>
    <s v="14000"/>
    <n v="2021"/>
    <n v="8"/>
    <s v="AP"/>
    <s v="AP01724799"/>
    <d v="2021-02-25T00:00:00"/>
    <d v="2021-02-25T00:00:00"/>
    <n v="2"/>
    <x v="0"/>
    <m/>
    <x v="0"/>
    <s v="99999"/>
    <m/>
    <x v="0"/>
    <s v="14000"/>
    <x v="0"/>
    <s v="STATE"/>
    <m/>
    <m/>
    <m/>
    <m/>
    <n v="-2010"/>
    <s v="00025762"/>
    <s v="Accounts Payable"/>
    <s v="Accounts Payable"/>
  </r>
  <r>
    <s v="14000"/>
    <n v="2021"/>
    <n v="8"/>
    <s v="AP"/>
    <s v="AP01724799"/>
    <d v="2021-02-25T00:00:00"/>
    <d v="2021-02-25T00:00:00"/>
    <n v="4"/>
    <x v="0"/>
    <s v="390004"/>
    <x v="27"/>
    <s v="10220"/>
    <m/>
    <x v="1"/>
    <s v="14000"/>
    <x v="0"/>
    <s v="STATE"/>
    <m/>
    <m/>
    <m/>
    <m/>
    <n v="2010"/>
    <s v="00025761"/>
    <s v="EP3250362"/>
    <s v="Accounts Payable"/>
  </r>
  <r>
    <s v="14000"/>
    <n v="2021"/>
    <n v="8"/>
    <s v="AP"/>
    <s v="AP01724799"/>
    <d v="2021-02-25T00:00:00"/>
    <d v="2021-02-25T00:00:00"/>
    <n v="5"/>
    <x v="0"/>
    <s v="390004"/>
    <x v="27"/>
    <s v="10220"/>
    <m/>
    <x v="1"/>
    <s v="14000"/>
    <x v="0"/>
    <s v="STATE"/>
    <m/>
    <m/>
    <m/>
    <m/>
    <n v="2010"/>
    <s v="00025762"/>
    <s v="EP3250368"/>
    <s v="Accounts Payable"/>
  </r>
  <r>
    <s v="14000"/>
    <n v="2021"/>
    <n v="8"/>
    <s v="SPJ"/>
    <s v="0001729849"/>
    <d v="2021-02-28T00:00:00"/>
    <d v="2021-03-05T00:00:00"/>
    <n v="5"/>
    <x v="0"/>
    <m/>
    <x v="32"/>
    <s v="90000"/>
    <m/>
    <x v="0"/>
    <s v="14000"/>
    <x v="0"/>
    <s v="STATE"/>
    <m/>
    <m/>
    <m/>
    <m/>
    <n v="-8253.86"/>
    <m/>
    <s v="Cash Tran Out-FedPass Cardinal"/>
    <s v="To record the program code on grant payments made with Transfer Accounts so that they will fall within the DCJS Agency Level Budget"/>
  </r>
  <r>
    <s v="14000"/>
    <n v="2021"/>
    <n v="8"/>
    <s v="SPJ"/>
    <s v="0001729849"/>
    <d v="2021-02-28T00:00:00"/>
    <d v="2021-03-05T00:00:00"/>
    <n v="6"/>
    <x v="0"/>
    <s v="390002"/>
    <x v="32"/>
    <s v="90000"/>
    <m/>
    <x v="0"/>
    <s v="14000"/>
    <x v="0"/>
    <s v="STATE"/>
    <m/>
    <m/>
    <m/>
    <m/>
    <n v="8253.86"/>
    <m/>
    <s v="Cash Tran Out-FedPass Cardinal"/>
    <s v="To record the program code on grant payments made with Transfer Accounts so that they will fall within the DCJS Agency Level Budget"/>
  </r>
  <r>
    <s v="14000"/>
    <n v="2021"/>
    <n v="9"/>
    <s v="AP"/>
    <s v="AP01726452"/>
    <d v="2021-03-01T00:00:00"/>
    <d v="2021-02-26T00:00:00"/>
    <n v="13"/>
    <x v="0"/>
    <m/>
    <x v="2"/>
    <s v="99999"/>
    <m/>
    <x v="0"/>
    <s v="14000"/>
    <x v="0"/>
    <s v="STATE"/>
    <m/>
    <m/>
    <m/>
    <m/>
    <n v="-43.31"/>
    <s v="00025754"/>
    <s v="Cash With The Treasurer Of VA"/>
    <s v="AP Payments"/>
  </r>
  <r>
    <s v="14000"/>
    <n v="2021"/>
    <n v="9"/>
    <s v="AP"/>
    <s v="AP01726452"/>
    <d v="2021-03-01T00:00:00"/>
    <d v="2021-02-26T00:00:00"/>
    <n v="22"/>
    <x v="0"/>
    <m/>
    <x v="2"/>
    <s v="99999"/>
    <m/>
    <x v="0"/>
    <s v="14000"/>
    <x v="0"/>
    <s v="STATE"/>
    <m/>
    <m/>
    <m/>
    <m/>
    <n v="-3.11"/>
    <s v="00025754"/>
    <s v="Cash With The Treasurer Of VA"/>
    <s v="AP Payments"/>
  </r>
  <r>
    <s v="14000"/>
    <n v="2021"/>
    <n v="9"/>
    <s v="AP"/>
    <s v="AP01726452"/>
    <d v="2021-03-01T00:00:00"/>
    <d v="2021-02-26T00:00:00"/>
    <n v="97"/>
    <x v="0"/>
    <m/>
    <x v="0"/>
    <s v="99999"/>
    <m/>
    <x v="0"/>
    <s v="14000"/>
    <x v="0"/>
    <s v="STATE"/>
    <m/>
    <m/>
    <m/>
    <m/>
    <n v="43.31"/>
    <s v="00025754"/>
    <s v="Accounts Payable"/>
    <s v="AP Payments"/>
  </r>
  <r>
    <s v="14000"/>
    <n v="2021"/>
    <n v="9"/>
    <s v="AP"/>
    <s v="AP01726452"/>
    <d v="2021-03-01T00:00:00"/>
    <d v="2021-02-26T00:00:00"/>
    <n v="106"/>
    <x v="0"/>
    <m/>
    <x v="0"/>
    <s v="99999"/>
    <m/>
    <x v="0"/>
    <s v="14000"/>
    <x v="0"/>
    <s v="STATE"/>
    <m/>
    <m/>
    <m/>
    <m/>
    <n v="3.11"/>
    <s v="00025754"/>
    <s v="Accounts Payable"/>
    <s v="AP Payments"/>
  </r>
  <r>
    <s v="14000"/>
    <n v="2021"/>
    <n v="9"/>
    <s v="AP"/>
    <s v="AP01729649"/>
    <d v="2021-03-02T00:00:00"/>
    <d v="2021-03-02T00:00:00"/>
    <n v="1"/>
    <x v="0"/>
    <m/>
    <x v="2"/>
    <s v="99999"/>
    <m/>
    <x v="0"/>
    <s v="14000"/>
    <x v="0"/>
    <s v="STATE"/>
    <m/>
    <m/>
    <m/>
    <m/>
    <n v="-4375"/>
    <s v="00025494"/>
    <s v="Cash With The Treasurer Of VA"/>
    <s v="AP Payments"/>
  </r>
  <r>
    <s v="14000"/>
    <n v="2021"/>
    <n v="9"/>
    <s v="AP"/>
    <s v="AP01729649"/>
    <d v="2021-03-02T00:00:00"/>
    <d v="2021-03-02T00:00:00"/>
    <n v="4"/>
    <x v="0"/>
    <m/>
    <x v="0"/>
    <s v="99999"/>
    <m/>
    <x v="0"/>
    <s v="14000"/>
    <x v="0"/>
    <s v="STATE"/>
    <m/>
    <m/>
    <m/>
    <m/>
    <n v="4375"/>
    <s v="00025494"/>
    <s v="Accounts Payable"/>
    <s v="AP Payments"/>
  </r>
  <r>
    <s v="14000"/>
    <n v="2021"/>
    <n v="9"/>
    <s v="AP"/>
    <s v="AP01730051"/>
    <d v="2021-03-03T00:00:00"/>
    <d v="2021-03-03T00:00:00"/>
    <n v="5"/>
    <x v="0"/>
    <m/>
    <x v="0"/>
    <s v="99999"/>
    <m/>
    <x v="0"/>
    <s v="14000"/>
    <x v="0"/>
    <s v="STATE"/>
    <m/>
    <m/>
    <m/>
    <m/>
    <n v="-5000"/>
    <s v="00025809"/>
    <s v="Accounts Payable"/>
    <s v="Accounts Payable"/>
  </r>
  <r>
    <s v="14000"/>
    <n v="2021"/>
    <n v="9"/>
    <s v="AP"/>
    <s v="AP01730051"/>
    <d v="2021-03-03T00:00:00"/>
    <d v="2021-03-03T00:00:00"/>
    <n v="23"/>
    <x v="0"/>
    <s v="390004"/>
    <x v="27"/>
    <s v="10220"/>
    <m/>
    <x v="1"/>
    <s v="14000"/>
    <x v="0"/>
    <s v="STATE"/>
    <m/>
    <m/>
    <m/>
    <m/>
    <n v="5000"/>
    <s v="00025809"/>
    <s v="EP3250359"/>
    <s v="Accounts Payable"/>
  </r>
  <r>
    <s v="14000"/>
    <n v="2021"/>
    <n v="9"/>
    <s v="ONL"/>
    <s v="0001731192"/>
    <d v="2021-03-04T00:00:00"/>
    <d v="2021-03-08T00:00:00"/>
    <n v="7"/>
    <x v="0"/>
    <m/>
    <x v="24"/>
    <s v="10230"/>
    <m/>
    <x v="0"/>
    <m/>
    <x v="3"/>
    <m/>
    <m/>
    <m/>
    <m/>
    <m/>
    <n v="8950.64"/>
    <m/>
    <s v="Allocate 1st Q Interest"/>
    <s v="To allocate FY2021 1st Quarter interest earned by project and cash balance."/>
  </r>
  <r>
    <s v="14000"/>
    <n v="2021"/>
    <n v="9"/>
    <s v="ONL"/>
    <s v="0001731192"/>
    <d v="2021-03-04T00:00:00"/>
    <d v="2021-03-08T00:00:00"/>
    <n v="8"/>
    <x v="0"/>
    <m/>
    <x v="24"/>
    <s v="10230"/>
    <m/>
    <x v="0"/>
    <s v="14000"/>
    <x v="0"/>
    <s v="STATE"/>
    <m/>
    <m/>
    <m/>
    <m/>
    <n v="-8295.08"/>
    <m/>
    <s v="Allocate 1st Q Interest"/>
    <s v="To allocate FY2021 1st Quarter interest earned by project and cash balance."/>
  </r>
  <r>
    <s v="14000"/>
    <n v="2021"/>
    <n v="9"/>
    <s v="ONL"/>
    <s v="0001731192"/>
    <d v="2021-03-04T00:00:00"/>
    <d v="2021-03-08T00:00:00"/>
    <n v="23"/>
    <x v="0"/>
    <m/>
    <x v="2"/>
    <s v="99999"/>
    <m/>
    <x v="0"/>
    <m/>
    <x v="3"/>
    <m/>
    <m/>
    <m/>
    <m/>
    <m/>
    <n v="-8950.64"/>
    <m/>
    <s v="Cash With The Treasurer Of VA"/>
    <s v="To allocate FY2021 1st Quarter interest earned by project and cash balance."/>
  </r>
  <r>
    <s v="14000"/>
    <n v="2021"/>
    <n v="9"/>
    <s v="ONL"/>
    <s v="0001731192"/>
    <d v="2021-03-04T00:00:00"/>
    <d v="2021-03-08T00:00:00"/>
    <n v="25"/>
    <x v="0"/>
    <m/>
    <x v="2"/>
    <s v="99999"/>
    <m/>
    <x v="0"/>
    <m/>
    <x v="0"/>
    <m/>
    <m/>
    <m/>
    <m/>
    <m/>
    <n v="8295.08"/>
    <m/>
    <s v="Cash With The Treasurer Of VA"/>
    <s v="To allocate FY2021 1st Quarter interest earned by project and cash balance."/>
  </r>
  <r>
    <s v="14000"/>
    <n v="2021"/>
    <n v="9"/>
    <s v="ONL"/>
    <s v="0001732438"/>
    <d v="2021-03-05T00:00:00"/>
    <d v="2021-03-08T00:00:00"/>
    <n v="7"/>
    <x v="0"/>
    <m/>
    <x v="24"/>
    <s v="10230"/>
    <m/>
    <x v="0"/>
    <m/>
    <x v="3"/>
    <m/>
    <m/>
    <m/>
    <m/>
    <m/>
    <n v="4311.8100000000004"/>
    <m/>
    <s v="Allocate 2nd Q Interest"/>
    <s v="To allocate FY2021 2nd quarter interest earned by project and cash balance."/>
  </r>
  <r>
    <s v="14000"/>
    <n v="2021"/>
    <n v="9"/>
    <s v="ONL"/>
    <s v="0001732438"/>
    <d v="2021-03-05T00:00:00"/>
    <d v="2021-03-08T00:00:00"/>
    <n v="8"/>
    <x v="0"/>
    <m/>
    <x v="24"/>
    <s v="10230"/>
    <m/>
    <x v="0"/>
    <s v="14000"/>
    <x v="0"/>
    <s v="STATE"/>
    <m/>
    <m/>
    <m/>
    <m/>
    <n v="-4311.8100000000004"/>
    <m/>
    <s v="Allocate 2nd Q Interest"/>
    <s v="To allocate FY2021 2nd quarter interest earned by project and cash balance."/>
  </r>
  <r>
    <s v="14000"/>
    <n v="2021"/>
    <n v="9"/>
    <s v="ONL"/>
    <s v="0001732438"/>
    <d v="2021-03-05T00:00:00"/>
    <d v="2021-03-08T00:00:00"/>
    <n v="22"/>
    <x v="0"/>
    <m/>
    <x v="2"/>
    <s v="99999"/>
    <m/>
    <x v="0"/>
    <m/>
    <x v="3"/>
    <m/>
    <m/>
    <m/>
    <m/>
    <m/>
    <n v="-4311.8100000000004"/>
    <m/>
    <s v="Cash With The Treasurer Of VA"/>
    <s v="To allocate FY2021 2nd quarter interest earned by project and cash balance."/>
  </r>
  <r>
    <s v="14000"/>
    <n v="2021"/>
    <n v="9"/>
    <s v="ONL"/>
    <s v="0001732438"/>
    <d v="2021-03-05T00:00:00"/>
    <d v="2021-03-08T00:00:00"/>
    <n v="24"/>
    <x v="0"/>
    <m/>
    <x v="2"/>
    <s v="99999"/>
    <m/>
    <x v="0"/>
    <m/>
    <x v="0"/>
    <m/>
    <m/>
    <m/>
    <m/>
    <m/>
    <n v="4311.8100000000004"/>
    <m/>
    <s v="Cash With The Treasurer Of VA"/>
    <s v="To allocate FY2021 2nd quarter interest earned by project and cash balance."/>
  </r>
  <r>
    <s v="14000"/>
    <n v="2021"/>
    <n v="9"/>
    <s v="AP"/>
    <s v="AP01732716"/>
    <d v="2021-03-05T00:00:00"/>
    <d v="2021-03-05T00:00:00"/>
    <n v="16"/>
    <x v="0"/>
    <m/>
    <x v="0"/>
    <s v="99999"/>
    <m/>
    <x v="0"/>
    <s v="14000"/>
    <x v="0"/>
    <s v="STATE"/>
    <m/>
    <m/>
    <m/>
    <m/>
    <n v="-2914.71"/>
    <s v="00025745"/>
    <s v="Accounts Payable"/>
    <s v="Accounts Payable"/>
  </r>
  <r>
    <s v="14000"/>
    <n v="2021"/>
    <n v="9"/>
    <s v="AP"/>
    <s v="AP01732716"/>
    <d v="2021-03-05T00:00:00"/>
    <d v="2021-03-05T00:00:00"/>
    <n v="25"/>
    <x v="0"/>
    <m/>
    <x v="0"/>
    <s v="99999"/>
    <m/>
    <x v="0"/>
    <s v="14000"/>
    <x v="0"/>
    <s v="STATE"/>
    <m/>
    <m/>
    <m/>
    <m/>
    <n v="-440"/>
    <s v="00025767"/>
    <s v="Accounts Payable"/>
    <s v="Accounts Payable"/>
  </r>
  <r>
    <s v="14000"/>
    <n v="2021"/>
    <n v="9"/>
    <s v="AP"/>
    <s v="AP01732716"/>
    <d v="2021-03-05T00:00:00"/>
    <d v="2021-03-05T00:00:00"/>
    <n v="26"/>
    <x v="0"/>
    <m/>
    <x v="0"/>
    <s v="99999"/>
    <m/>
    <x v="0"/>
    <s v="14000"/>
    <x v="0"/>
    <s v="STATE"/>
    <m/>
    <m/>
    <m/>
    <m/>
    <n v="-5171.91"/>
    <s v="00025768"/>
    <s v="Accounts Payable"/>
    <s v="Accounts Payable"/>
  </r>
  <r>
    <s v="14000"/>
    <n v="2021"/>
    <n v="9"/>
    <s v="AP"/>
    <s v="AP01732716"/>
    <d v="2021-03-05T00:00:00"/>
    <d v="2021-03-05T00:00:00"/>
    <n v="27"/>
    <x v="0"/>
    <m/>
    <x v="0"/>
    <s v="99999"/>
    <m/>
    <x v="0"/>
    <s v="14000"/>
    <x v="0"/>
    <s v="STATE"/>
    <m/>
    <m/>
    <m/>
    <m/>
    <n v="-50483.66"/>
    <s v="00025769"/>
    <s v="Accounts Payable"/>
    <s v="Accounts Payable"/>
  </r>
  <r>
    <s v="14000"/>
    <n v="2021"/>
    <n v="9"/>
    <s v="AP"/>
    <s v="AP01732716"/>
    <d v="2021-03-05T00:00:00"/>
    <d v="2021-03-05T00:00:00"/>
    <n v="39"/>
    <x v="0"/>
    <m/>
    <x v="0"/>
    <s v="99999"/>
    <m/>
    <x v="0"/>
    <s v="14000"/>
    <x v="0"/>
    <s v="STATE"/>
    <m/>
    <m/>
    <m/>
    <m/>
    <n v="-24035.7"/>
    <s v="00025795"/>
    <s v="Accounts Payable"/>
    <s v="Accounts Payable"/>
  </r>
  <r>
    <s v="14000"/>
    <n v="2021"/>
    <n v="9"/>
    <s v="AP"/>
    <s v="AP01732716"/>
    <d v="2021-03-05T00:00:00"/>
    <d v="2021-03-05T00:00:00"/>
    <n v="51"/>
    <x v="0"/>
    <s v="390002"/>
    <x v="3"/>
    <s v="90000"/>
    <m/>
    <x v="0"/>
    <s v="14000"/>
    <x v="0"/>
    <s v="STATE"/>
    <s v="590"/>
    <m/>
    <m/>
    <m/>
    <n v="24035.7"/>
    <s v="00025795"/>
    <s v="20-A4908AD16  YOUTH ENGAGEMENT"/>
    <s v="Accounts Payable"/>
  </r>
  <r>
    <s v="14000"/>
    <n v="2021"/>
    <n v="9"/>
    <s v="AP"/>
    <s v="AP01732716"/>
    <d v="2021-03-05T00:00:00"/>
    <d v="2021-03-05T00:00:00"/>
    <n v="69"/>
    <x v="0"/>
    <s v="390002"/>
    <x v="3"/>
    <s v="90000"/>
    <m/>
    <x v="0"/>
    <s v="14000"/>
    <x v="0"/>
    <s v="STATE"/>
    <s v="193"/>
    <m/>
    <m/>
    <m/>
    <n v="2914.71"/>
    <s v="00025745"/>
    <s v="20-A4895AD16  LE OVERTIME"/>
    <s v="Accounts Payable"/>
  </r>
  <r>
    <s v="14000"/>
    <n v="2021"/>
    <n v="9"/>
    <s v="AP"/>
    <s v="AP01732716"/>
    <d v="2021-03-05T00:00:00"/>
    <d v="2021-03-05T00:00:00"/>
    <n v="76"/>
    <x v="0"/>
    <s v="390002"/>
    <x v="3"/>
    <s v="90000"/>
    <m/>
    <x v="0"/>
    <s v="14000"/>
    <x v="0"/>
    <s v="STATE"/>
    <s v="319"/>
    <m/>
    <m/>
    <m/>
    <n v="440"/>
    <s v="00025767"/>
    <s v="20-A4824AD16 Addiction Recov"/>
    <s v="Accounts Payable"/>
  </r>
  <r>
    <s v="14000"/>
    <n v="2021"/>
    <n v="9"/>
    <s v="AP"/>
    <s v="AP01732716"/>
    <d v="2021-03-05T00:00:00"/>
    <d v="2021-03-05T00:00:00"/>
    <n v="77"/>
    <x v="0"/>
    <s v="390002"/>
    <x v="3"/>
    <s v="90000"/>
    <m/>
    <x v="0"/>
    <s v="14000"/>
    <x v="0"/>
    <s v="STATE"/>
    <s v="079"/>
    <m/>
    <m/>
    <m/>
    <n v="5171.91"/>
    <s v="00025768"/>
    <s v="20-A4848AD16 Addiction Recov"/>
    <s v="Accounts Payable"/>
  </r>
  <r>
    <s v="14000"/>
    <n v="2021"/>
    <n v="9"/>
    <s v="AP"/>
    <s v="AP01732716"/>
    <d v="2021-03-05T00:00:00"/>
    <d v="2021-03-05T00:00:00"/>
    <n v="78"/>
    <x v="0"/>
    <s v="390002"/>
    <x v="3"/>
    <s v="90000"/>
    <m/>
    <x v="0"/>
    <s v="14000"/>
    <x v="0"/>
    <s v="STATE"/>
    <s v="407"/>
    <m/>
    <m/>
    <m/>
    <n v="50483.66"/>
    <s v="00025769"/>
    <s v="20-A4859AD16 Addiction Recov"/>
    <s v="Accounts Payable"/>
  </r>
  <r>
    <s v="14000"/>
    <n v="2021"/>
    <n v="9"/>
    <s v="AP"/>
    <s v="AP01733229"/>
    <d v="2021-03-05T00:00:00"/>
    <d v="2021-03-05T00:00:00"/>
    <n v="5"/>
    <x v="0"/>
    <m/>
    <x v="2"/>
    <s v="99999"/>
    <m/>
    <x v="0"/>
    <s v="14000"/>
    <x v="0"/>
    <s v="STATE"/>
    <m/>
    <m/>
    <m/>
    <m/>
    <n v="-2914.71"/>
    <s v="00025745"/>
    <s v="Cash With The Treasurer Of VA"/>
    <s v="AP Payments"/>
  </r>
  <r>
    <s v="14000"/>
    <n v="2021"/>
    <n v="9"/>
    <s v="AP"/>
    <s v="AP01733229"/>
    <d v="2021-03-05T00:00:00"/>
    <d v="2021-03-05T00:00:00"/>
    <n v="10"/>
    <x v="0"/>
    <m/>
    <x v="2"/>
    <s v="99999"/>
    <m/>
    <x v="0"/>
    <s v="14000"/>
    <x v="0"/>
    <s v="STATE"/>
    <m/>
    <m/>
    <m/>
    <m/>
    <n v="-24035.7"/>
    <s v="00025795"/>
    <s v="Cash With The Treasurer Of VA"/>
    <s v="AP Payments"/>
  </r>
  <r>
    <s v="14000"/>
    <n v="2021"/>
    <n v="9"/>
    <s v="AP"/>
    <s v="AP01733229"/>
    <d v="2021-03-05T00:00:00"/>
    <d v="2021-03-05T00:00:00"/>
    <n v="24"/>
    <x v="0"/>
    <m/>
    <x v="2"/>
    <s v="99999"/>
    <m/>
    <x v="0"/>
    <s v="14000"/>
    <x v="0"/>
    <s v="STATE"/>
    <m/>
    <m/>
    <m/>
    <m/>
    <n v="-440"/>
    <s v="00025767"/>
    <s v="Cash With The Treasurer Of VA"/>
    <s v="AP Payments"/>
  </r>
  <r>
    <s v="14000"/>
    <n v="2021"/>
    <n v="9"/>
    <s v="AP"/>
    <s v="AP01733229"/>
    <d v="2021-03-05T00:00:00"/>
    <d v="2021-03-05T00:00:00"/>
    <n v="25"/>
    <x v="0"/>
    <m/>
    <x v="2"/>
    <s v="99999"/>
    <m/>
    <x v="0"/>
    <s v="14000"/>
    <x v="0"/>
    <s v="STATE"/>
    <m/>
    <m/>
    <m/>
    <m/>
    <n v="-5171.91"/>
    <s v="00025768"/>
    <s v="Cash With The Treasurer Of VA"/>
    <s v="AP Payments"/>
  </r>
  <r>
    <s v="14000"/>
    <n v="2021"/>
    <n v="9"/>
    <s v="AP"/>
    <s v="AP01733229"/>
    <d v="2021-03-05T00:00:00"/>
    <d v="2021-03-05T00:00:00"/>
    <n v="26"/>
    <x v="0"/>
    <m/>
    <x v="2"/>
    <s v="99999"/>
    <m/>
    <x v="0"/>
    <s v="14000"/>
    <x v="0"/>
    <s v="STATE"/>
    <m/>
    <m/>
    <m/>
    <m/>
    <n v="-50483.66"/>
    <s v="00025769"/>
    <s v="Cash With The Treasurer Of VA"/>
    <s v="AP Payments"/>
  </r>
  <r>
    <s v="14000"/>
    <n v="2021"/>
    <n v="9"/>
    <s v="AP"/>
    <s v="AP01733229"/>
    <d v="2021-03-05T00:00:00"/>
    <d v="2021-03-05T00:00:00"/>
    <n v="29"/>
    <x v="0"/>
    <m/>
    <x v="2"/>
    <s v="99999"/>
    <m/>
    <x v="0"/>
    <s v="14000"/>
    <x v="0"/>
    <s v="STATE"/>
    <m/>
    <m/>
    <m/>
    <m/>
    <n v="-2010"/>
    <s v="00025602"/>
    <s v="Cash With The Treasurer Of VA"/>
    <s v="AP Payments"/>
  </r>
  <r>
    <s v="14000"/>
    <n v="2021"/>
    <n v="9"/>
    <s v="AP"/>
    <s v="AP01733229"/>
    <d v="2021-03-05T00:00:00"/>
    <d v="2021-03-05T00:00:00"/>
    <n v="30"/>
    <x v="0"/>
    <m/>
    <x v="2"/>
    <s v="99999"/>
    <m/>
    <x v="0"/>
    <s v="14000"/>
    <x v="0"/>
    <s v="STATE"/>
    <m/>
    <m/>
    <m/>
    <m/>
    <n v="-2010"/>
    <s v="00025603"/>
    <s v="Cash With The Treasurer Of VA"/>
    <s v="AP Payments"/>
  </r>
  <r>
    <s v="14000"/>
    <n v="2021"/>
    <n v="9"/>
    <s v="AP"/>
    <s v="AP01733229"/>
    <d v="2021-03-05T00:00:00"/>
    <d v="2021-03-05T00:00:00"/>
    <n v="56"/>
    <x v="0"/>
    <m/>
    <x v="0"/>
    <s v="99999"/>
    <m/>
    <x v="0"/>
    <s v="14000"/>
    <x v="0"/>
    <s v="STATE"/>
    <m/>
    <m/>
    <m/>
    <m/>
    <n v="2914.71"/>
    <s v="00025745"/>
    <s v="Accounts Payable"/>
    <s v="AP Payments"/>
  </r>
  <r>
    <s v="14000"/>
    <n v="2021"/>
    <n v="9"/>
    <s v="AP"/>
    <s v="AP01733229"/>
    <d v="2021-03-05T00:00:00"/>
    <d v="2021-03-05T00:00:00"/>
    <n v="61"/>
    <x v="0"/>
    <m/>
    <x v="0"/>
    <s v="99999"/>
    <m/>
    <x v="0"/>
    <s v="14000"/>
    <x v="0"/>
    <s v="STATE"/>
    <m/>
    <m/>
    <m/>
    <m/>
    <n v="24035.7"/>
    <s v="00025795"/>
    <s v="Accounts Payable"/>
    <s v="AP Payments"/>
  </r>
  <r>
    <s v="14000"/>
    <n v="2021"/>
    <n v="9"/>
    <s v="AP"/>
    <s v="AP01733229"/>
    <d v="2021-03-05T00:00:00"/>
    <d v="2021-03-05T00:00:00"/>
    <n v="73"/>
    <x v="0"/>
    <m/>
    <x v="0"/>
    <s v="99999"/>
    <m/>
    <x v="0"/>
    <s v="14000"/>
    <x v="0"/>
    <s v="STATE"/>
    <m/>
    <m/>
    <m/>
    <m/>
    <n v="440"/>
    <s v="00025767"/>
    <s v="Accounts Payable"/>
    <s v="AP Payments"/>
  </r>
  <r>
    <s v="14000"/>
    <n v="2021"/>
    <n v="9"/>
    <s v="AP"/>
    <s v="AP01733229"/>
    <d v="2021-03-05T00:00:00"/>
    <d v="2021-03-05T00:00:00"/>
    <n v="74"/>
    <x v="0"/>
    <m/>
    <x v="0"/>
    <s v="99999"/>
    <m/>
    <x v="0"/>
    <s v="14000"/>
    <x v="0"/>
    <s v="STATE"/>
    <m/>
    <m/>
    <m/>
    <m/>
    <n v="5171.91"/>
    <s v="00025768"/>
    <s v="Accounts Payable"/>
    <s v="AP Payments"/>
  </r>
  <r>
    <s v="14000"/>
    <n v="2021"/>
    <n v="9"/>
    <s v="AP"/>
    <s v="AP01733229"/>
    <d v="2021-03-05T00:00:00"/>
    <d v="2021-03-05T00:00:00"/>
    <n v="75"/>
    <x v="0"/>
    <m/>
    <x v="0"/>
    <s v="99999"/>
    <m/>
    <x v="0"/>
    <s v="14000"/>
    <x v="0"/>
    <s v="STATE"/>
    <m/>
    <m/>
    <m/>
    <m/>
    <n v="50483.66"/>
    <s v="00025769"/>
    <s v="Accounts Payable"/>
    <s v="AP Payments"/>
  </r>
  <r>
    <s v="14000"/>
    <n v="2021"/>
    <n v="9"/>
    <s v="AP"/>
    <s v="AP01733229"/>
    <d v="2021-03-05T00:00:00"/>
    <d v="2021-03-05T00:00:00"/>
    <n v="80"/>
    <x v="0"/>
    <m/>
    <x v="0"/>
    <s v="99999"/>
    <m/>
    <x v="0"/>
    <s v="14000"/>
    <x v="0"/>
    <s v="STATE"/>
    <m/>
    <m/>
    <m/>
    <m/>
    <n v="2010"/>
    <s v="00025602"/>
    <s v="Accounts Payable"/>
    <s v="AP Payments"/>
  </r>
  <r>
    <s v="14000"/>
    <n v="2021"/>
    <n v="9"/>
    <s v="AP"/>
    <s v="AP01733229"/>
    <d v="2021-03-05T00:00:00"/>
    <d v="2021-03-05T00:00:00"/>
    <n v="81"/>
    <x v="0"/>
    <m/>
    <x v="0"/>
    <s v="99999"/>
    <m/>
    <x v="0"/>
    <s v="14000"/>
    <x v="0"/>
    <s v="STATE"/>
    <m/>
    <m/>
    <m/>
    <m/>
    <n v="2010"/>
    <s v="00025603"/>
    <s v="Accounts Payable"/>
    <s v="AP Payments"/>
  </r>
  <r>
    <s v="14000"/>
    <n v="2021"/>
    <n v="9"/>
    <s v="AP"/>
    <s v="AP01734961"/>
    <d v="2021-03-09T00:00:00"/>
    <d v="2021-03-09T00:00:00"/>
    <n v="4"/>
    <x v="0"/>
    <m/>
    <x v="0"/>
    <s v="99999"/>
    <m/>
    <x v="0"/>
    <s v="14000"/>
    <x v="0"/>
    <s v="STATE"/>
    <m/>
    <m/>
    <m/>
    <m/>
    <n v="-2100"/>
    <s v="00025858"/>
    <s v="Accounts Payable"/>
    <s v="Accounts Payable"/>
  </r>
  <r>
    <s v="14000"/>
    <n v="2021"/>
    <n v="9"/>
    <s v="AP"/>
    <s v="AP01734961"/>
    <d v="2021-03-09T00:00:00"/>
    <d v="2021-03-09T00:00:00"/>
    <n v="5"/>
    <x v="0"/>
    <m/>
    <x v="0"/>
    <s v="99999"/>
    <m/>
    <x v="0"/>
    <s v="14000"/>
    <x v="0"/>
    <s v="STATE"/>
    <m/>
    <m/>
    <m/>
    <m/>
    <n v="-2100"/>
    <s v="00025859"/>
    <s v="Accounts Payable"/>
    <s v="Accounts Payable"/>
  </r>
  <r>
    <s v="14000"/>
    <n v="2021"/>
    <n v="9"/>
    <s v="AP"/>
    <s v="AP01734961"/>
    <d v="2021-03-09T00:00:00"/>
    <d v="2021-03-09T00:00:00"/>
    <n v="10"/>
    <x v="0"/>
    <s v="390004"/>
    <x v="27"/>
    <s v="10220"/>
    <m/>
    <x v="1"/>
    <s v="14000"/>
    <x v="0"/>
    <s v="STATE"/>
    <m/>
    <m/>
    <m/>
    <m/>
    <n v="2100"/>
    <s v="00025858"/>
    <s v="EP3250368"/>
    <s v="Accounts Payable"/>
  </r>
  <r>
    <s v="14000"/>
    <n v="2021"/>
    <n v="9"/>
    <s v="AP"/>
    <s v="AP01734961"/>
    <d v="2021-03-09T00:00:00"/>
    <d v="2021-03-09T00:00:00"/>
    <n v="11"/>
    <x v="0"/>
    <s v="390004"/>
    <x v="27"/>
    <s v="10220"/>
    <m/>
    <x v="1"/>
    <s v="14000"/>
    <x v="0"/>
    <s v="STATE"/>
    <m/>
    <m/>
    <m/>
    <m/>
    <n v="2100"/>
    <s v="00025859"/>
    <s v="EP3250362"/>
    <s v="Accounts Payable"/>
  </r>
  <r>
    <s v="14000"/>
    <n v="2021"/>
    <n v="9"/>
    <s v="CIP"/>
    <s v="CIP1736929"/>
    <d v="2021-03-10T00:00:00"/>
    <d v="2021-03-11T00:00:00"/>
    <n v="307"/>
    <x v="0"/>
    <s v="390004"/>
    <x v="6"/>
    <s v="10740"/>
    <m/>
    <x v="1"/>
    <s v="14000"/>
    <x v="0"/>
    <s v="STATE"/>
    <m/>
    <m/>
    <m/>
    <m/>
    <n v="2500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08"/>
    <x v="0"/>
    <s v="390004"/>
    <x v="8"/>
    <s v="10740"/>
    <m/>
    <x v="1"/>
    <s v="14000"/>
    <x v="0"/>
    <s v="STATE"/>
    <m/>
    <m/>
    <m/>
    <m/>
    <n v="361.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09"/>
    <x v="0"/>
    <s v="390004"/>
    <x v="9"/>
    <s v="10740"/>
    <m/>
    <x v="1"/>
    <s v="14000"/>
    <x v="0"/>
    <s v="STATE"/>
    <m/>
    <m/>
    <m/>
    <m/>
    <n v="180.09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10"/>
    <x v="0"/>
    <s v="390004"/>
    <x v="10"/>
    <s v="10740"/>
    <m/>
    <x v="1"/>
    <s v="14000"/>
    <x v="0"/>
    <s v="STATE"/>
    <m/>
    <m/>
    <m/>
    <m/>
    <n v="33.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11"/>
    <x v="0"/>
    <s v="390004"/>
    <x v="11"/>
    <s v="10740"/>
    <m/>
    <x v="1"/>
    <s v="14000"/>
    <x v="0"/>
    <s v="STATE"/>
    <m/>
    <m/>
    <m/>
    <m/>
    <n v="614.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12"/>
    <x v="0"/>
    <s v="390004"/>
    <x v="7"/>
    <s v="10740"/>
    <m/>
    <x v="1"/>
    <s v="14000"/>
    <x v="0"/>
    <s v="STATE"/>
    <m/>
    <m/>
    <m/>
    <m/>
    <n v="28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13"/>
    <x v="0"/>
    <s v="390004"/>
    <x v="12"/>
    <s v="10740"/>
    <m/>
    <x v="1"/>
    <s v="14000"/>
    <x v="0"/>
    <s v="STATE"/>
    <m/>
    <m/>
    <m/>
    <m/>
    <n v="15.2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92"/>
    <x v="0"/>
    <s v="390004"/>
    <x v="6"/>
    <s v="10410"/>
    <m/>
    <x v="1"/>
    <s v="14000"/>
    <x v="0"/>
    <s v="STATE"/>
    <m/>
    <m/>
    <m/>
    <m/>
    <n v="3354.92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93"/>
    <x v="0"/>
    <s v="390004"/>
    <x v="6"/>
    <s v="10410"/>
    <m/>
    <x v="1"/>
    <s v="14000"/>
    <x v="0"/>
    <s v="STATE"/>
    <m/>
    <m/>
    <m/>
    <m/>
    <n v="3349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94"/>
    <x v="0"/>
    <s v="390004"/>
    <x v="8"/>
    <s v="10410"/>
    <m/>
    <x v="1"/>
    <s v="14000"/>
    <x v="0"/>
    <s v="STATE"/>
    <m/>
    <m/>
    <m/>
    <m/>
    <n v="485.12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95"/>
    <x v="0"/>
    <s v="390004"/>
    <x v="8"/>
    <s v="10410"/>
    <m/>
    <x v="1"/>
    <s v="14000"/>
    <x v="0"/>
    <s v="STATE"/>
    <m/>
    <m/>
    <m/>
    <m/>
    <n v="484.27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96"/>
    <x v="0"/>
    <s v="390004"/>
    <x v="9"/>
    <s v="10410"/>
    <m/>
    <x v="1"/>
    <s v="14000"/>
    <x v="0"/>
    <s v="STATE"/>
    <m/>
    <m/>
    <m/>
    <m/>
    <n v="233.61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97"/>
    <x v="0"/>
    <s v="390004"/>
    <x v="9"/>
    <s v="10410"/>
    <m/>
    <x v="1"/>
    <s v="14000"/>
    <x v="0"/>
    <s v="STATE"/>
    <m/>
    <m/>
    <m/>
    <m/>
    <n v="248.14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98"/>
    <x v="0"/>
    <s v="390004"/>
    <x v="10"/>
    <s v="10410"/>
    <m/>
    <x v="1"/>
    <s v="14000"/>
    <x v="0"/>
    <s v="STATE"/>
    <m/>
    <m/>
    <m/>
    <m/>
    <n v="44.96"/>
    <s v="140070"/>
    <s v="00001399 2021-03-16"/>
    <s v="CIPPS Journal Upload - DOA"/>
  </r>
  <r>
    <s v="14000"/>
    <n v="2021"/>
    <n v="9"/>
    <s v="CIP"/>
    <s v="CIP1736929"/>
    <d v="2021-03-10T00:00:00"/>
    <d v="2021-03-11T00:00:00"/>
    <n v="399"/>
    <x v="0"/>
    <s v="390004"/>
    <x v="10"/>
    <s v="10410"/>
    <m/>
    <x v="1"/>
    <s v="14000"/>
    <x v="0"/>
    <s v="STATE"/>
    <m/>
    <m/>
    <m/>
    <m/>
    <n v="44.88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00"/>
    <x v="0"/>
    <s v="390004"/>
    <x v="11"/>
    <s v="10410"/>
    <m/>
    <x v="1"/>
    <s v="14000"/>
    <x v="0"/>
    <s v="STATE"/>
    <m/>
    <m/>
    <m/>
    <m/>
    <n v="901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01"/>
    <x v="0"/>
    <s v="390004"/>
    <x v="11"/>
    <s v="10410"/>
    <m/>
    <x v="1"/>
    <s v="14000"/>
    <x v="0"/>
    <s v="STATE"/>
    <m/>
    <m/>
    <m/>
    <m/>
    <n v="614.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02"/>
    <x v="0"/>
    <s v="390004"/>
    <x v="7"/>
    <s v="10410"/>
    <m/>
    <x v="1"/>
    <s v="14000"/>
    <x v="0"/>
    <s v="STATE"/>
    <m/>
    <m/>
    <m/>
    <m/>
    <n v="37.58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03"/>
    <x v="0"/>
    <s v="390004"/>
    <x v="7"/>
    <s v="10410"/>
    <m/>
    <x v="1"/>
    <s v="14000"/>
    <x v="0"/>
    <s v="STATE"/>
    <m/>
    <m/>
    <m/>
    <m/>
    <n v="37.51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04"/>
    <x v="0"/>
    <s v="390004"/>
    <x v="12"/>
    <s v="10410"/>
    <m/>
    <x v="1"/>
    <s v="14000"/>
    <x v="0"/>
    <s v="STATE"/>
    <m/>
    <m/>
    <m/>
    <m/>
    <n v="20.47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05"/>
    <x v="0"/>
    <s v="390004"/>
    <x v="12"/>
    <s v="10410"/>
    <m/>
    <x v="1"/>
    <s v="14000"/>
    <x v="0"/>
    <s v="STATE"/>
    <m/>
    <m/>
    <m/>
    <m/>
    <n v="20.43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06"/>
    <x v="0"/>
    <s v="390004"/>
    <x v="13"/>
    <s v="10410"/>
    <m/>
    <x v="1"/>
    <s v="14000"/>
    <x v="0"/>
    <s v="STATE"/>
    <m/>
    <m/>
    <m/>
    <m/>
    <n v="20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07"/>
    <x v="0"/>
    <s v="390004"/>
    <x v="13"/>
    <s v="10410"/>
    <m/>
    <x v="1"/>
    <s v="14000"/>
    <x v="0"/>
    <s v="STATE"/>
    <m/>
    <m/>
    <m/>
    <m/>
    <n v="10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28"/>
    <x v="0"/>
    <m/>
    <x v="2"/>
    <s v="99999"/>
    <m/>
    <x v="0"/>
    <m/>
    <x v="3"/>
    <m/>
    <m/>
    <m/>
    <m/>
    <m/>
    <n v="-13639.23"/>
    <m/>
    <m/>
    <s v="CIPPS Journal Upload - DOA"/>
  </r>
  <r>
    <s v="14000"/>
    <n v="2021"/>
    <n v="9"/>
    <s v="CIP"/>
    <s v="CIP1736929"/>
    <d v="2021-03-10T00:00:00"/>
    <d v="2021-03-11T00:00:00"/>
    <n v="448"/>
    <x v="0"/>
    <m/>
    <x v="2"/>
    <s v="99999"/>
    <m/>
    <x v="0"/>
    <m/>
    <x v="0"/>
    <m/>
    <m/>
    <m/>
    <m/>
    <m/>
    <n v="-13639.23"/>
    <m/>
    <s v="Cash With The Treasurer Of VA"/>
    <s v="CIPPS Journal Upload - DOA"/>
  </r>
  <r>
    <s v="14000"/>
    <n v="2021"/>
    <n v="9"/>
    <s v="CIP"/>
    <s v="CIP1736929"/>
    <d v="2021-03-10T00:00:00"/>
    <d v="2021-03-11T00:00:00"/>
    <n v="462"/>
    <x v="0"/>
    <m/>
    <x v="2"/>
    <s v="99999"/>
    <m/>
    <x v="0"/>
    <m/>
    <x v="3"/>
    <m/>
    <m/>
    <m/>
    <m/>
    <m/>
    <n v="13639.23"/>
    <m/>
    <s v="Cash With The Treasurer Of VA"/>
    <s v="CIPPS Journal Upload - DOA"/>
  </r>
  <r>
    <s v="14000"/>
    <n v="2021"/>
    <n v="9"/>
    <s v="AP"/>
    <s v="AP01737293"/>
    <d v="2021-03-11T00:00:00"/>
    <d v="2021-03-11T00:00:00"/>
    <n v="39"/>
    <x v="0"/>
    <m/>
    <x v="0"/>
    <s v="99999"/>
    <m/>
    <x v="0"/>
    <s v="14000"/>
    <x v="0"/>
    <s v="STATE"/>
    <m/>
    <m/>
    <m/>
    <m/>
    <n v="-3.11"/>
    <s v="00025861"/>
    <s v="Accounts Payable"/>
    <s v="Accounts Payable"/>
  </r>
  <r>
    <s v="14000"/>
    <n v="2021"/>
    <n v="9"/>
    <s v="AP"/>
    <s v="AP01737293"/>
    <d v="2021-03-11T00:00:00"/>
    <d v="2021-03-11T00:00:00"/>
    <n v="40"/>
    <x v="0"/>
    <m/>
    <x v="0"/>
    <s v="99999"/>
    <m/>
    <x v="0"/>
    <s v="14000"/>
    <x v="0"/>
    <s v="STATE"/>
    <m/>
    <m/>
    <m/>
    <m/>
    <n v="-43.31"/>
    <s v="00025861"/>
    <s v="Accounts Payable"/>
    <s v="Accounts Payable"/>
  </r>
  <r>
    <s v="14000"/>
    <n v="2021"/>
    <n v="9"/>
    <s v="AP"/>
    <s v="AP01737293"/>
    <d v="2021-03-11T00:00:00"/>
    <d v="2021-03-11T00:00:00"/>
    <n v="100"/>
    <x v="0"/>
    <s v="390004"/>
    <x v="14"/>
    <s v="10220"/>
    <m/>
    <x v="1"/>
    <s v="14000"/>
    <x v="0"/>
    <s v="STATE"/>
    <m/>
    <m/>
    <m/>
    <m/>
    <n v="3.11"/>
    <s v="00025861"/>
    <s v="February 2021 Telephone Bill"/>
    <s v="Accounts Payable"/>
  </r>
  <r>
    <s v="14000"/>
    <n v="2021"/>
    <n v="9"/>
    <s v="AP"/>
    <s v="AP01737293"/>
    <d v="2021-03-11T00:00:00"/>
    <d v="2021-03-11T00:00:00"/>
    <n v="101"/>
    <x v="0"/>
    <s v="390004"/>
    <x v="14"/>
    <s v="10740"/>
    <m/>
    <x v="1"/>
    <s v="14000"/>
    <x v="0"/>
    <s v="STATE"/>
    <m/>
    <m/>
    <m/>
    <m/>
    <n v="43.31"/>
    <s v="00025861"/>
    <s v="February 2021 Telephone Bill"/>
    <s v="Accounts Payable"/>
  </r>
  <r>
    <s v="14000"/>
    <n v="2021"/>
    <n v="9"/>
    <s v="AP"/>
    <s v="AP01741129"/>
    <d v="2021-03-17T00:00:00"/>
    <d v="2021-03-17T00:00:00"/>
    <n v="1"/>
    <x v="0"/>
    <m/>
    <x v="0"/>
    <s v="99999"/>
    <m/>
    <x v="0"/>
    <s v="14000"/>
    <x v="0"/>
    <s v="STATE"/>
    <m/>
    <m/>
    <m/>
    <m/>
    <n v="-2278.06"/>
    <s v="00026069"/>
    <s v="Accounts Payable"/>
    <s v="Accounts Payable"/>
  </r>
  <r>
    <s v="14000"/>
    <n v="2021"/>
    <n v="9"/>
    <s v="AP"/>
    <s v="AP01741129"/>
    <d v="2021-03-17T00:00:00"/>
    <d v="2021-03-17T00:00:00"/>
    <n v="2"/>
    <x v="0"/>
    <s v="390004"/>
    <x v="27"/>
    <s v="10220"/>
    <m/>
    <x v="1"/>
    <s v="14000"/>
    <x v="0"/>
    <s v="STATE"/>
    <m/>
    <m/>
    <m/>
    <m/>
    <n v="2278.06"/>
    <s v="00026069"/>
    <s v="EP3259903"/>
    <s v="Accounts Payable"/>
  </r>
  <r>
    <s v="14000"/>
    <n v="2021"/>
    <n v="9"/>
    <s v="AP"/>
    <s v="AP01743331"/>
    <d v="2021-03-19T00:00:00"/>
    <d v="2021-03-19T00:00:00"/>
    <n v="1"/>
    <x v="0"/>
    <m/>
    <x v="2"/>
    <s v="99999"/>
    <m/>
    <x v="0"/>
    <s v="14000"/>
    <x v="0"/>
    <s v="STATE"/>
    <m/>
    <m/>
    <m/>
    <m/>
    <n v="-2010"/>
    <s v="00025762"/>
    <s v="Cash With The Treasurer Of VA"/>
    <s v="AP Payments"/>
  </r>
  <r>
    <s v="14000"/>
    <n v="2021"/>
    <n v="9"/>
    <s v="AP"/>
    <s v="AP01743331"/>
    <d v="2021-03-19T00:00:00"/>
    <d v="2021-03-19T00:00:00"/>
    <n v="2"/>
    <x v="0"/>
    <m/>
    <x v="0"/>
    <s v="99999"/>
    <m/>
    <x v="0"/>
    <s v="14000"/>
    <x v="0"/>
    <s v="STATE"/>
    <m/>
    <m/>
    <m/>
    <m/>
    <n v="2010"/>
    <s v="00025762"/>
    <s v="Accounts Payable"/>
    <s v="AP Payments"/>
  </r>
  <r>
    <s v="14000"/>
    <n v="2021"/>
    <n v="9"/>
    <s v="AP"/>
    <s v="AP01744199"/>
    <d v="2021-03-22T00:00:00"/>
    <d v="2021-03-22T00:00:00"/>
    <n v="9"/>
    <x v="0"/>
    <m/>
    <x v="2"/>
    <s v="99999"/>
    <m/>
    <x v="0"/>
    <s v="14000"/>
    <x v="0"/>
    <s v="STATE"/>
    <m/>
    <m/>
    <m/>
    <m/>
    <n v="-2010"/>
    <s v="00025761"/>
    <s v="Cash With The Treasurer Of VA"/>
    <s v="AP Payments"/>
  </r>
  <r>
    <s v="14000"/>
    <n v="2021"/>
    <n v="9"/>
    <s v="AP"/>
    <s v="AP01744199"/>
    <d v="2021-03-22T00:00:00"/>
    <d v="2021-03-22T00:00:00"/>
    <n v="24"/>
    <x v="0"/>
    <m/>
    <x v="0"/>
    <s v="99999"/>
    <m/>
    <x v="0"/>
    <s v="14000"/>
    <x v="0"/>
    <s v="STATE"/>
    <m/>
    <m/>
    <m/>
    <m/>
    <n v="2010"/>
    <s v="00025761"/>
    <s v="Accounts Payable"/>
    <s v="AP Payments"/>
  </r>
  <r>
    <s v="14000"/>
    <n v="2021"/>
    <n v="9"/>
    <s v="AP"/>
    <s v="AP01746023"/>
    <d v="2021-03-24T00:00:00"/>
    <d v="2021-03-24T00:00:00"/>
    <n v="9"/>
    <x v="0"/>
    <m/>
    <x v="0"/>
    <s v="99999"/>
    <m/>
    <x v="0"/>
    <s v="14000"/>
    <x v="0"/>
    <s v="STATE"/>
    <m/>
    <m/>
    <m/>
    <m/>
    <n v="-2010"/>
    <s v="00026123"/>
    <s v="Accounts Payable"/>
    <s v="Accounts Payable"/>
  </r>
  <r>
    <s v="14000"/>
    <n v="2021"/>
    <n v="9"/>
    <s v="AP"/>
    <s v="AP01746023"/>
    <d v="2021-03-24T00:00:00"/>
    <d v="2021-03-24T00:00:00"/>
    <n v="14"/>
    <x v="0"/>
    <m/>
    <x v="0"/>
    <s v="99999"/>
    <m/>
    <x v="0"/>
    <s v="14000"/>
    <x v="0"/>
    <s v="STATE"/>
    <m/>
    <m/>
    <m/>
    <m/>
    <n v="-2010"/>
    <s v="00026120"/>
    <s v="Accounts Payable"/>
    <s v="Accounts Payable"/>
  </r>
  <r>
    <s v="14000"/>
    <n v="2021"/>
    <n v="9"/>
    <s v="AP"/>
    <s v="AP01746023"/>
    <d v="2021-03-24T00:00:00"/>
    <d v="2021-03-24T00:00:00"/>
    <n v="31"/>
    <x v="0"/>
    <s v="390004"/>
    <x v="27"/>
    <s v="10220"/>
    <m/>
    <x v="1"/>
    <s v="14000"/>
    <x v="0"/>
    <s v="STATE"/>
    <m/>
    <m/>
    <m/>
    <m/>
    <n v="2010"/>
    <s v="00026120"/>
    <s v="EP3250362"/>
    <s v="Accounts Payable"/>
  </r>
  <r>
    <s v="14000"/>
    <n v="2021"/>
    <n v="9"/>
    <s v="AP"/>
    <s v="AP01746023"/>
    <d v="2021-03-24T00:00:00"/>
    <d v="2021-03-24T00:00:00"/>
    <n v="32"/>
    <x v="0"/>
    <s v="390004"/>
    <x v="27"/>
    <s v="10220"/>
    <m/>
    <x v="1"/>
    <s v="14000"/>
    <x v="0"/>
    <s v="STATE"/>
    <m/>
    <m/>
    <m/>
    <m/>
    <n v="2010"/>
    <s v="00026123"/>
    <s v="EP3250368"/>
    <s v="Accounts Payable"/>
  </r>
  <r>
    <s v="14000"/>
    <n v="2021"/>
    <n v="9"/>
    <s v="CIP"/>
    <s v="CIP1747734"/>
    <d v="2021-03-25T00:00:00"/>
    <d v="2021-03-26T00:00:00"/>
    <n v="299"/>
    <x v="0"/>
    <s v="390004"/>
    <x v="6"/>
    <s v="10740"/>
    <m/>
    <x v="1"/>
    <s v="14000"/>
    <x v="0"/>
    <s v="STATE"/>
    <m/>
    <m/>
    <m/>
    <m/>
    <n v="2500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00"/>
    <x v="0"/>
    <s v="390004"/>
    <x v="8"/>
    <s v="10740"/>
    <m/>
    <x v="1"/>
    <s v="14000"/>
    <x v="0"/>
    <s v="STATE"/>
    <m/>
    <m/>
    <m/>
    <m/>
    <n v="361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01"/>
    <x v="0"/>
    <s v="390004"/>
    <x v="9"/>
    <s v="10740"/>
    <m/>
    <x v="1"/>
    <s v="14000"/>
    <x v="0"/>
    <s v="STATE"/>
    <m/>
    <m/>
    <m/>
    <m/>
    <n v="179.63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02"/>
    <x v="0"/>
    <s v="390004"/>
    <x v="10"/>
    <s v="10740"/>
    <m/>
    <x v="1"/>
    <s v="14000"/>
    <x v="0"/>
    <s v="STATE"/>
    <m/>
    <m/>
    <m/>
    <m/>
    <n v="33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03"/>
    <x v="0"/>
    <s v="390004"/>
    <x v="11"/>
    <s v="10740"/>
    <m/>
    <x v="1"/>
    <s v="14000"/>
    <x v="0"/>
    <s v="STATE"/>
    <m/>
    <m/>
    <m/>
    <m/>
    <n v="614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04"/>
    <x v="0"/>
    <s v="390004"/>
    <x v="7"/>
    <s v="10740"/>
    <m/>
    <x v="1"/>
    <s v="14000"/>
    <x v="0"/>
    <s v="STATE"/>
    <m/>
    <m/>
    <m/>
    <m/>
    <n v="28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05"/>
    <x v="0"/>
    <s v="390004"/>
    <x v="12"/>
    <s v="10740"/>
    <m/>
    <x v="1"/>
    <s v="14000"/>
    <x v="0"/>
    <s v="STATE"/>
    <m/>
    <m/>
    <m/>
    <m/>
    <n v="15.2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84"/>
    <x v="0"/>
    <s v="390004"/>
    <x v="6"/>
    <s v="10410"/>
    <m/>
    <x v="1"/>
    <s v="14000"/>
    <x v="0"/>
    <s v="STATE"/>
    <m/>
    <m/>
    <m/>
    <m/>
    <n v="3354.92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85"/>
    <x v="0"/>
    <s v="390004"/>
    <x v="6"/>
    <s v="10410"/>
    <m/>
    <x v="1"/>
    <s v="14000"/>
    <x v="0"/>
    <s v="STATE"/>
    <m/>
    <m/>
    <m/>
    <m/>
    <n v="3349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86"/>
    <x v="0"/>
    <s v="390004"/>
    <x v="8"/>
    <s v="10410"/>
    <m/>
    <x v="1"/>
    <s v="14000"/>
    <x v="0"/>
    <s v="STATE"/>
    <m/>
    <m/>
    <m/>
    <m/>
    <n v="485.12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87"/>
    <x v="0"/>
    <s v="390004"/>
    <x v="8"/>
    <s v="10410"/>
    <m/>
    <x v="1"/>
    <s v="14000"/>
    <x v="0"/>
    <s v="STATE"/>
    <m/>
    <m/>
    <m/>
    <m/>
    <n v="484.27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88"/>
    <x v="0"/>
    <s v="390004"/>
    <x v="9"/>
    <s v="10410"/>
    <m/>
    <x v="1"/>
    <s v="14000"/>
    <x v="0"/>
    <s v="STATE"/>
    <m/>
    <m/>
    <m/>
    <m/>
    <n v="231.78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89"/>
    <x v="0"/>
    <s v="390004"/>
    <x v="9"/>
    <s v="10410"/>
    <m/>
    <x v="1"/>
    <s v="14000"/>
    <x v="0"/>
    <s v="STATE"/>
    <m/>
    <m/>
    <m/>
    <m/>
    <n v="244.46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0"/>
    <x v="0"/>
    <s v="390004"/>
    <x v="10"/>
    <s v="10410"/>
    <m/>
    <x v="1"/>
    <s v="14000"/>
    <x v="0"/>
    <s v="STATE"/>
    <m/>
    <m/>
    <m/>
    <m/>
    <n v="44.96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1"/>
    <x v="0"/>
    <s v="390004"/>
    <x v="10"/>
    <s v="10410"/>
    <m/>
    <x v="1"/>
    <s v="14000"/>
    <x v="0"/>
    <s v="STATE"/>
    <m/>
    <m/>
    <m/>
    <m/>
    <n v="44.88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2"/>
    <x v="0"/>
    <s v="390004"/>
    <x v="11"/>
    <s v="10410"/>
    <m/>
    <x v="1"/>
    <s v="14000"/>
    <x v="0"/>
    <s v="STATE"/>
    <m/>
    <m/>
    <m/>
    <m/>
    <n v="901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3"/>
    <x v="0"/>
    <s v="390004"/>
    <x v="11"/>
    <s v="10410"/>
    <m/>
    <x v="1"/>
    <s v="14000"/>
    <x v="0"/>
    <s v="STATE"/>
    <m/>
    <m/>
    <m/>
    <m/>
    <n v="614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4"/>
    <x v="0"/>
    <s v="390004"/>
    <x v="7"/>
    <s v="10410"/>
    <m/>
    <x v="1"/>
    <s v="14000"/>
    <x v="0"/>
    <s v="STATE"/>
    <m/>
    <m/>
    <m/>
    <m/>
    <n v="37.58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5"/>
    <x v="0"/>
    <s v="390004"/>
    <x v="7"/>
    <s v="10410"/>
    <m/>
    <x v="1"/>
    <s v="14000"/>
    <x v="0"/>
    <s v="STATE"/>
    <m/>
    <m/>
    <m/>
    <m/>
    <n v="37.51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6"/>
    <x v="0"/>
    <s v="390004"/>
    <x v="12"/>
    <s v="10410"/>
    <m/>
    <x v="1"/>
    <s v="14000"/>
    <x v="0"/>
    <s v="STATE"/>
    <m/>
    <m/>
    <m/>
    <m/>
    <n v="20.47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7"/>
    <x v="0"/>
    <s v="390004"/>
    <x v="12"/>
    <s v="10410"/>
    <m/>
    <x v="1"/>
    <s v="14000"/>
    <x v="0"/>
    <s v="STATE"/>
    <m/>
    <m/>
    <m/>
    <m/>
    <n v="20.43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8"/>
    <x v="0"/>
    <s v="390004"/>
    <x v="13"/>
    <s v="10410"/>
    <m/>
    <x v="1"/>
    <s v="14000"/>
    <x v="0"/>
    <s v="STATE"/>
    <m/>
    <m/>
    <m/>
    <m/>
    <n v="20"/>
    <s v="140070"/>
    <s v="00001401 2021-03-31"/>
    <s v="CIPPS Journal Upload - DOA"/>
  </r>
  <r>
    <s v="14000"/>
    <n v="2021"/>
    <n v="9"/>
    <s v="CIP"/>
    <s v="CIP1747734"/>
    <d v="2021-03-25T00:00:00"/>
    <d v="2021-03-26T00:00:00"/>
    <n v="399"/>
    <x v="0"/>
    <s v="390004"/>
    <x v="13"/>
    <s v="10410"/>
    <m/>
    <x v="1"/>
    <s v="14000"/>
    <x v="0"/>
    <s v="STATE"/>
    <m/>
    <m/>
    <m/>
    <m/>
    <n v="10"/>
    <s v="140070"/>
    <s v="00001401 2021-03-31"/>
    <s v="CIPPS Journal Upload - DOA"/>
  </r>
  <r>
    <s v="14000"/>
    <n v="2021"/>
    <n v="9"/>
    <s v="CIP"/>
    <s v="CIP1747734"/>
    <d v="2021-03-25T00:00:00"/>
    <d v="2021-03-26T00:00:00"/>
    <n v="422"/>
    <x v="0"/>
    <m/>
    <x v="2"/>
    <s v="99999"/>
    <m/>
    <x v="0"/>
    <m/>
    <x v="3"/>
    <m/>
    <m/>
    <m/>
    <m/>
    <m/>
    <n v="-13633.26"/>
    <m/>
    <m/>
    <s v="CIPPS Journal Upload - DOA"/>
  </r>
  <r>
    <s v="14000"/>
    <n v="2021"/>
    <n v="9"/>
    <s v="CIP"/>
    <s v="CIP1747734"/>
    <d v="2021-03-25T00:00:00"/>
    <d v="2021-03-26T00:00:00"/>
    <n v="438"/>
    <x v="0"/>
    <m/>
    <x v="2"/>
    <s v="99999"/>
    <m/>
    <x v="0"/>
    <m/>
    <x v="0"/>
    <m/>
    <m/>
    <m/>
    <m/>
    <m/>
    <n v="-13633.26"/>
    <m/>
    <s v="Cash With The Treasurer Of VA"/>
    <s v="CIPPS Journal Upload - DOA"/>
  </r>
  <r>
    <s v="14000"/>
    <n v="2021"/>
    <n v="9"/>
    <s v="CIP"/>
    <s v="CIP1747734"/>
    <d v="2021-03-25T00:00:00"/>
    <d v="2021-03-26T00:00:00"/>
    <n v="454"/>
    <x v="0"/>
    <m/>
    <x v="2"/>
    <s v="99999"/>
    <m/>
    <x v="0"/>
    <m/>
    <x v="3"/>
    <m/>
    <m/>
    <m/>
    <m/>
    <m/>
    <n v="13633.26"/>
    <m/>
    <s v="Cash With The Treasurer Of VA"/>
    <s v="CIPPS Journal Upload - DOA"/>
  </r>
  <r>
    <s v="14000"/>
    <n v="2021"/>
    <n v="9"/>
    <s v="AP"/>
    <s v="AP01749441"/>
    <d v="2021-03-29T00:00:00"/>
    <d v="2021-03-29T00:00:00"/>
    <n v="13"/>
    <x v="0"/>
    <m/>
    <x v="2"/>
    <s v="99999"/>
    <m/>
    <x v="0"/>
    <s v="14000"/>
    <x v="0"/>
    <s v="STATE"/>
    <m/>
    <m/>
    <m/>
    <m/>
    <n v="-3.11"/>
    <s v="00025861"/>
    <s v="Cash With The Treasurer Of VA"/>
    <s v="AP Payments"/>
  </r>
  <r>
    <s v="14000"/>
    <n v="2021"/>
    <n v="9"/>
    <s v="AP"/>
    <s v="AP01749441"/>
    <d v="2021-03-29T00:00:00"/>
    <d v="2021-03-29T00:00:00"/>
    <n v="14"/>
    <x v="0"/>
    <m/>
    <x v="2"/>
    <s v="99999"/>
    <m/>
    <x v="0"/>
    <s v="14000"/>
    <x v="0"/>
    <s v="STATE"/>
    <m/>
    <m/>
    <m/>
    <m/>
    <n v="-43.31"/>
    <s v="00025861"/>
    <s v="Cash With The Treasurer Of VA"/>
    <s v="AP Payments"/>
  </r>
  <r>
    <s v="14000"/>
    <n v="2021"/>
    <n v="9"/>
    <s v="AP"/>
    <s v="AP01749441"/>
    <d v="2021-03-29T00:00:00"/>
    <d v="2021-03-29T00:00:00"/>
    <n v="70"/>
    <x v="0"/>
    <m/>
    <x v="0"/>
    <s v="99999"/>
    <m/>
    <x v="0"/>
    <s v="14000"/>
    <x v="0"/>
    <s v="STATE"/>
    <m/>
    <m/>
    <m/>
    <m/>
    <n v="3.11"/>
    <s v="00025861"/>
    <s v="Accounts Payable"/>
    <s v="AP Payments"/>
  </r>
  <r>
    <s v="14000"/>
    <n v="2021"/>
    <n v="9"/>
    <s v="AP"/>
    <s v="AP01749441"/>
    <d v="2021-03-29T00:00:00"/>
    <d v="2021-03-29T00:00:00"/>
    <n v="71"/>
    <x v="0"/>
    <m/>
    <x v="0"/>
    <s v="99999"/>
    <m/>
    <x v="0"/>
    <s v="14000"/>
    <x v="0"/>
    <s v="STATE"/>
    <m/>
    <m/>
    <m/>
    <m/>
    <n v="43.31"/>
    <s v="00025861"/>
    <s v="Accounts Payable"/>
    <s v="AP Payments"/>
  </r>
  <r>
    <s v="14000"/>
    <n v="2021"/>
    <n v="10"/>
    <s v="AP"/>
    <s v="AP01750599"/>
    <d v="2021-04-01T00:00:00"/>
    <d v="2021-03-31T00:00:00"/>
    <n v="3"/>
    <x v="0"/>
    <m/>
    <x v="2"/>
    <s v="99999"/>
    <m/>
    <x v="0"/>
    <s v="14000"/>
    <x v="0"/>
    <s v="STATE"/>
    <m/>
    <m/>
    <m/>
    <m/>
    <n v="-5000"/>
    <s v="00025809"/>
    <s v="Cash With The Treasurer Of VA"/>
    <s v="AP Payments"/>
  </r>
  <r>
    <s v="14000"/>
    <n v="2021"/>
    <n v="10"/>
    <s v="AP"/>
    <s v="AP01750599"/>
    <d v="2021-04-01T00:00:00"/>
    <d v="2021-03-31T00:00:00"/>
    <n v="7"/>
    <x v="0"/>
    <m/>
    <x v="0"/>
    <s v="99999"/>
    <m/>
    <x v="0"/>
    <s v="14000"/>
    <x v="0"/>
    <s v="STATE"/>
    <m/>
    <m/>
    <m/>
    <m/>
    <n v="5000"/>
    <s v="00025809"/>
    <s v="Accounts Payable"/>
    <s v="AP Payments"/>
  </r>
  <r>
    <s v="14000"/>
    <n v="2021"/>
    <n v="10"/>
    <s v="AP"/>
    <s v="AP01754589"/>
    <d v="2021-04-02T00:00:00"/>
    <d v="2021-04-02T00:00:00"/>
    <n v="2"/>
    <x v="0"/>
    <m/>
    <x v="2"/>
    <s v="99999"/>
    <m/>
    <x v="0"/>
    <s v="14000"/>
    <x v="0"/>
    <s v="STATE"/>
    <m/>
    <m/>
    <m/>
    <m/>
    <n v="-2100"/>
    <s v="00025858"/>
    <s v="Cash With The Treasurer Of VA"/>
    <s v="AP Payments"/>
  </r>
  <r>
    <s v="14000"/>
    <n v="2021"/>
    <n v="10"/>
    <s v="AP"/>
    <s v="AP01754589"/>
    <d v="2021-04-02T00:00:00"/>
    <d v="2021-04-02T00:00:00"/>
    <n v="3"/>
    <x v="0"/>
    <m/>
    <x v="2"/>
    <s v="99999"/>
    <m/>
    <x v="0"/>
    <s v="14000"/>
    <x v="0"/>
    <s v="STATE"/>
    <m/>
    <m/>
    <m/>
    <m/>
    <n v="-2100"/>
    <s v="00025859"/>
    <s v="Cash With The Treasurer Of VA"/>
    <s v="AP Payments"/>
  </r>
  <r>
    <s v="14000"/>
    <n v="2021"/>
    <n v="10"/>
    <s v="AP"/>
    <s v="AP01754589"/>
    <d v="2021-04-02T00:00:00"/>
    <d v="2021-04-02T00:00:00"/>
    <n v="14"/>
    <x v="0"/>
    <m/>
    <x v="0"/>
    <s v="99999"/>
    <m/>
    <x v="0"/>
    <s v="14000"/>
    <x v="0"/>
    <s v="STATE"/>
    <m/>
    <m/>
    <m/>
    <m/>
    <n v="2100"/>
    <s v="00025858"/>
    <s v="Accounts Payable"/>
    <s v="AP Payments"/>
  </r>
  <r>
    <s v="14000"/>
    <n v="2021"/>
    <n v="10"/>
    <s v="AP"/>
    <s v="AP01754589"/>
    <d v="2021-04-02T00:00:00"/>
    <d v="2021-04-02T00:00:00"/>
    <n v="15"/>
    <x v="0"/>
    <m/>
    <x v="0"/>
    <s v="99999"/>
    <m/>
    <x v="0"/>
    <s v="14000"/>
    <x v="0"/>
    <s v="STATE"/>
    <m/>
    <m/>
    <m/>
    <m/>
    <n v="2100"/>
    <s v="00025859"/>
    <s v="Accounts Payable"/>
    <s v="AP Payments"/>
  </r>
  <r>
    <s v="14000"/>
    <n v="2021"/>
    <n v="10"/>
    <s v="AP"/>
    <s v="AP01758186"/>
    <d v="2021-04-07T00:00:00"/>
    <d v="2021-04-07T00:00:00"/>
    <n v="1"/>
    <x v="0"/>
    <m/>
    <x v="0"/>
    <s v="99999"/>
    <m/>
    <x v="0"/>
    <s v="14000"/>
    <x v="0"/>
    <s v="STATE"/>
    <m/>
    <m/>
    <m/>
    <m/>
    <n v="-2010"/>
    <s v="00026192"/>
    <s v="Accounts Payable"/>
    <s v="Accounts Payable"/>
  </r>
  <r>
    <s v="14000"/>
    <n v="2021"/>
    <n v="10"/>
    <s v="AP"/>
    <s v="AP01758186"/>
    <d v="2021-04-07T00:00:00"/>
    <d v="2021-04-07T00:00:00"/>
    <n v="2"/>
    <x v="0"/>
    <m/>
    <x v="0"/>
    <s v="99999"/>
    <m/>
    <x v="0"/>
    <s v="14000"/>
    <x v="0"/>
    <s v="STATE"/>
    <m/>
    <m/>
    <m/>
    <m/>
    <n v="-2010"/>
    <s v="00026193"/>
    <s v="Accounts Payable"/>
    <s v="Accounts Payable"/>
  </r>
  <r>
    <s v="14000"/>
    <n v="2021"/>
    <n v="10"/>
    <s v="AP"/>
    <s v="AP01758186"/>
    <d v="2021-04-07T00:00:00"/>
    <d v="2021-04-07T00:00:00"/>
    <n v="12"/>
    <x v="0"/>
    <s v="390004"/>
    <x v="27"/>
    <s v="10220"/>
    <m/>
    <x v="1"/>
    <s v="14000"/>
    <x v="0"/>
    <s v="STATE"/>
    <m/>
    <m/>
    <m/>
    <m/>
    <n v="2010"/>
    <s v="00026192"/>
    <s v="EP3250368"/>
    <s v="Accounts Payable"/>
  </r>
  <r>
    <s v="14000"/>
    <n v="2021"/>
    <n v="10"/>
    <s v="AP"/>
    <s v="AP01758186"/>
    <d v="2021-04-07T00:00:00"/>
    <d v="2021-04-07T00:00:00"/>
    <n v="13"/>
    <x v="0"/>
    <s v="390004"/>
    <x v="27"/>
    <s v="10220"/>
    <m/>
    <x v="1"/>
    <s v="14000"/>
    <x v="0"/>
    <s v="STATE"/>
    <m/>
    <m/>
    <m/>
    <m/>
    <n v="2010"/>
    <s v="00026193"/>
    <s v="EP3250362"/>
    <s v="Accounts Payable"/>
  </r>
  <r>
    <s v="14000"/>
    <n v="2021"/>
    <n v="10"/>
    <s v="AP"/>
    <s v="AP01758683"/>
    <d v="2021-04-07T00:00:00"/>
    <d v="2021-04-07T00:00:00"/>
    <n v="4"/>
    <x v="0"/>
    <m/>
    <x v="2"/>
    <s v="99999"/>
    <m/>
    <x v="0"/>
    <s v="14000"/>
    <x v="0"/>
    <s v="STATE"/>
    <m/>
    <m/>
    <m/>
    <m/>
    <n v="-2278.06"/>
    <s v="00026069"/>
    <s v="Cash With The Treasurer Of VA"/>
    <s v="AP Payments"/>
  </r>
  <r>
    <s v="14000"/>
    <n v="2021"/>
    <n v="10"/>
    <s v="AP"/>
    <s v="AP01758683"/>
    <d v="2021-04-07T00:00:00"/>
    <d v="2021-04-07T00:00:00"/>
    <n v="17"/>
    <x v="0"/>
    <m/>
    <x v="0"/>
    <s v="99999"/>
    <m/>
    <x v="0"/>
    <s v="14000"/>
    <x v="0"/>
    <s v="STATE"/>
    <m/>
    <m/>
    <m/>
    <m/>
    <n v="2278.06"/>
    <s v="00026069"/>
    <s v="Accounts Payable"/>
    <s v="AP Payments"/>
  </r>
  <r>
    <s v="14000"/>
    <n v="2021"/>
    <n v="10"/>
    <s v="AP"/>
    <s v="AP01759982"/>
    <d v="2021-04-09T00:00:00"/>
    <d v="2021-04-09T00:00:00"/>
    <n v="5"/>
    <x v="0"/>
    <m/>
    <x v="0"/>
    <s v="99999"/>
    <m/>
    <x v="0"/>
    <s v="14000"/>
    <x v="0"/>
    <s v="STATE"/>
    <m/>
    <m/>
    <m/>
    <m/>
    <n v="-3750"/>
    <s v="00026208"/>
    <s v="Accounts Payable"/>
    <s v="Accounts Payable"/>
  </r>
  <r>
    <s v="14000"/>
    <n v="2021"/>
    <n v="10"/>
    <s v="AP"/>
    <s v="AP01759982"/>
    <d v="2021-04-09T00:00:00"/>
    <d v="2021-04-09T00:00:00"/>
    <n v="8"/>
    <x v="0"/>
    <s v="390004"/>
    <x v="27"/>
    <s v="10220"/>
    <m/>
    <x v="1"/>
    <s v="14000"/>
    <x v="0"/>
    <s v="STATE"/>
    <m/>
    <m/>
    <m/>
    <m/>
    <n v="3750"/>
    <s v="00026208"/>
    <s v="EP3250359"/>
    <s v="Accounts Payable"/>
  </r>
  <r>
    <s v="14000"/>
    <n v="2021"/>
    <n v="10"/>
    <s v="CIP"/>
    <s v="CIP1761481"/>
    <d v="2021-04-12T00:00:00"/>
    <d v="2021-04-13T00:00:00"/>
    <n v="302"/>
    <x v="0"/>
    <s v="390004"/>
    <x v="6"/>
    <s v="10740"/>
    <m/>
    <x v="1"/>
    <s v="14000"/>
    <x v="0"/>
    <s v="STATE"/>
    <m/>
    <m/>
    <m/>
    <m/>
    <n v="2500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03"/>
    <x v="0"/>
    <s v="390004"/>
    <x v="8"/>
    <s v="10740"/>
    <m/>
    <x v="1"/>
    <s v="14000"/>
    <x v="0"/>
    <s v="STATE"/>
    <m/>
    <m/>
    <m/>
    <m/>
    <n v="361.5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04"/>
    <x v="0"/>
    <s v="390004"/>
    <x v="9"/>
    <s v="10740"/>
    <m/>
    <x v="1"/>
    <s v="14000"/>
    <x v="0"/>
    <s v="STATE"/>
    <m/>
    <m/>
    <m/>
    <m/>
    <n v="180.1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05"/>
    <x v="0"/>
    <s v="390004"/>
    <x v="10"/>
    <s v="10740"/>
    <m/>
    <x v="1"/>
    <s v="14000"/>
    <x v="0"/>
    <s v="STATE"/>
    <m/>
    <m/>
    <m/>
    <m/>
    <n v="33.5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06"/>
    <x v="0"/>
    <s v="390004"/>
    <x v="11"/>
    <s v="10740"/>
    <m/>
    <x v="1"/>
    <s v="14000"/>
    <x v="0"/>
    <s v="STATE"/>
    <m/>
    <m/>
    <m/>
    <m/>
    <n v="614.5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07"/>
    <x v="0"/>
    <s v="390004"/>
    <x v="7"/>
    <s v="10740"/>
    <m/>
    <x v="1"/>
    <s v="14000"/>
    <x v="0"/>
    <s v="STATE"/>
    <m/>
    <m/>
    <m/>
    <m/>
    <n v="28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08"/>
    <x v="0"/>
    <s v="390004"/>
    <x v="12"/>
    <s v="10740"/>
    <m/>
    <x v="1"/>
    <s v="14000"/>
    <x v="0"/>
    <s v="STATE"/>
    <m/>
    <m/>
    <m/>
    <m/>
    <n v="15.25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87"/>
    <x v="0"/>
    <s v="390004"/>
    <x v="6"/>
    <s v="10410"/>
    <m/>
    <x v="1"/>
    <s v="14000"/>
    <x v="0"/>
    <s v="STATE"/>
    <m/>
    <m/>
    <m/>
    <m/>
    <n v="3354.92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88"/>
    <x v="0"/>
    <s v="390004"/>
    <x v="6"/>
    <s v="10410"/>
    <m/>
    <x v="1"/>
    <s v="14000"/>
    <x v="0"/>
    <s v="STATE"/>
    <m/>
    <m/>
    <m/>
    <m/>
    <n v="3349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89"/>
    <x v="0"/>
    <s v="390004"/>
    <x v="8"/>
    <s v="10410"/>
    <m/>
    <x v="1"/>
    <s v="14000"/>
    <x v="0"/>
    <s v="STATE"/>
    <m/>
    <m/>
    <m/>
    <m/>
    <n v="485.12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0"/>
    <x v="0"/>
    <s v="390004"/>
    <x v="8"/>
    <s v="10410"/>
    <m/>
    <x v="1"/>
    <s v="14000"/>
    <x v="0"/>
    <s v="STATE"/>
    <m/>
    <m/>
    <m/>
    <m/>
    <n v="484.27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1"/>
    <x v="0"/>
    <s v="390004"/>
    <x v="9"/>
    <s v="10410"/>
    <m/>
    <x v="1"/>
    <s v="14000"/>
    <x v="0"/>
    <s v="STATE"/>
    <m/>
    <m/>
    <m/>
    <m/>
    <n v="233.6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2"/>
    <x v="0"/>
    <s v="390004"/>
    <x v="9"/>
    <s v="10410"/>
    <m/>
    <x v="1"/>
    <s v="14000"/>
    <x v="0"/>
    <s v="STATE"/>
    <m/>
    <m/>
    <m/>
    <m/>
    <n v="248.13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3"/>
    <x v="0"/>
    <s v="390004"/>
    <x v="10"/>
    <s v="10410"/>
    <m/>
    <x v="1"/>
    <s v="14000"/>
    <x v="0"/>
    <s v="STATE"/>
    <m/>
    <m/>
    <m/>
    <m/>
    <n v="44.96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4"/>
    <x v="0"/>
    <s v="390004"/>
    <x v="10"/>
    <s v="10410"/>
    <m/>
    <x v="1"/>
    <s v="14000"/>
    <x v="0"/>
    <s v="STATE"/>
    <m/>
    <m/>
    <m/>
    <m/>
    <n v="44.88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5"/>
    <x v="0"/>
    <s v="390004"/>
    <x v="11"/>
    <s v="10410"/>
    <m/>
    <x v="1"/>
    <s v="14000"/>
    <x v="0"/>
    <s v="STATE"/>
    <m/>
    <m/>
    <m/>
    <m/>
    <n v="901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6"/>
    <x v="0"/>
    <s v="390004"/>
    <x v="11"/>
    <s v="10410"/>
    <m/>
    <x v="1"/>
    <s v="14000"/>
    <x v="0"/>
    <s v="STATE"/>
    <m/>
    <m/>
    <m/>
    <m/>
    <n v="614.5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7"/>
    <x v="0"/>
    <s v="390004"/>
    <x v="7"/>
    <s v="10410"/>
    <m/>
    <x v="1"/>
    <s v="14000"/>
    <x v="0"/>
    <s v="STATE"/>
    <m/>
    <m/>
    <m/>
    <m/>
    <n v="37.58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8"/>
    <x v="0"/>
    <s v="390004"/>
    <x v="7"/>
    <s v="10410"/>
    <m/>
    <x v="1"/>
    <s v="14000"/>
    <x v="0"/>
    <s v="STATE"/>
    <m/>
    <m/>
    <m/>
    <m/>
    <n v="37.51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399"/>
    <x v="0"/>
    <s v="390004"/>
    <x v="12"/>
    <s v="10410"/>
    <m/>
    <x v="1"/>
    <s v="14000"/>
    <x v="0"/>
    <s v="STATE"/>
    <m/>
    <m/>
    <m/>
    <m/>
    <n v="20.47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400"/>
    <x v="0"/>
    <s v="390004"/>
    <x v="12"/>
    <s v="10410"/>
    <m/>
    <x v="1"/>
    <s v="14000"/>
    <x v="0"/>
    <s v="STATE"/>
    <m/>
    <m/>
    <m/>
    <m/>
    <n v="20.43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401"/>
    <x v="0"/>
    <s v="390004"/>
    <x v="13"/>
    <s v="10410"/>
    <m/>
    <x v="1"/>
    <s v="14000"/>
    <x v="0"/>
    <s v="STATE"/>
    <m/>
    <m/>
    <m/>
    <m/>
    <n v="20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402"/>
    <x v="0"/>
    <s v="390004"/>
    <x v="13"/>
    <s v="10410"/>
    <m/>
    <x v="1"/>
    <s v="14000"/>
    <x v="0"/>
    <s v="STATE"/>
    <m/>
    <m/>
    <m/>
    <m/>
    <n v="10"/>
    <s v="140070"/>
    <s v="00001403 2021-04-16"/>
    <s v="CIPPS Journal Upload - DOA"/>
  </r>
  <r>
    <s v="14000"/>
    <n v="2021"/>
    <n v="10"/>
    <s v="CIP"/>
    <s v="CIP1761481"/>
    <d v="2021-04-12T00:00:00"/>
    <d v="2021-04-13T00:00:00"/>
    <n v="463"/>
    <x v="0"/>
    <m/>
    <x v="2"/>
    <s v="99999"/>
    <m/>
    <x v="0"/>
    <m/>
    <x v="0"/>
    <m/>
    <m/>
    <m/>
    <m/>
    <m/>
    <n v="-13639.22"/>
    <m/>
    <s v="Cash With The Treasurer Of VA"/>
    <s v="CIPPS Journal Upload - DOA"/>
  </r>
  <r>
    <s v="14000"/>
    <n v="2021"/>
    <n v="10"/>
    <s v="AP"/>
    <s v="AP01765178"/>
    <d v="2021-04-16T00:00:00"/>
    <d v="2021-04-16T00:00:00"/>
    <n v="2"/>
    <x v="0"/>
    <m/>
    <x v="2"/>
    <s v="99999"/>
    <m/>
    <x v="0"/>
    <s v="14000"/>
    <x v="0"/>
    <s v="STATE"/>
    <m/>
    <m/>
    <m/>
    <m/>
    <n v="-2010"/>
    <s v="00026120"/>
    <s v="Cash With The Treasurer Of VA"/>
    <s v="AP Payments"/>
  </r>
  <r>
    <s v="14000"/>
    <n v="2021"/>
    <n v="10"/>
    <s v="AP"/>
    <s v="AP01765178"/>
    <d v="2021-04-16T00:00:00"/>
    <d v="2021-04-16T00:00:00"/>
    <n v="3"/>
    <x v="0"/>
    <m/>
    <x v="2"/>
    <s v="99999"/>
    <m/>
    <x v="0"/>
    <s v="14000"/>
    <x v="0"/>
    <s v="STATE"/>
    <m/>
    <m/>
    <m/>
    <m/>
    <n v="-2010"/>
    <s v="00026123"/>
    <s v="Cash With The Treasurer Of VA"/>
    <s v="AP Payments"/>
  </r>
  <r>
    <s v="14000"/>
    <n v="2021"/>
    <n v="10"/>
    <s v="AP"/>
    <s v="AP01765178"/>
    <d v="2021-04-16T00:00:00"/>
    <d v="2021-04-16T00:00:00"/>
    <n v="4"/>
    <x v="0"/>
    <m/>
    <x v="0"/>
    <s v="99999"/>
    <m/>
    <x v="0"/>
    <s v="14000"/>
    <x v="0"/>
    <s v="STATE"/>
    <m/>
    <m/>
    <m/>
    <m/>
    <n v="2010"/>
    <s v="00026123"/>
    <s v="Accounts Payable"/>
    <s v="AP Payments"/>
  </r>
  <r>
    <s v="14000"/>
    <n v="2021"/>
    <n v="10"/>
    <s v="AP"/>
    <s v="AP01765178"/>
    <d v="2021-04-16T00:00:00"/>
    <d v="2021-04-16T00:00:00"/>
    <n v="5"/>
    <x v="0"/>
    <m/>
    <x v="0"/>
    <s v="99999"/>
    <m/>
    <x v="0"/>
    <s v="14000"/>
    <x v="0"/>
    <s v="STATE"/>
    <m/>
    <m/>
    <m/>
    <m/>
    <n v="2010"/>
    <s v="00026120"/>
    <s v="Accounts Payable"/>
    <s v="AP Payments"/>
  </r>
  <r>
    <s v="14000"/>
    <n v="2021"/>
    <n v="10"/>
    <s v="AP"/>
    <s v="AP01766050"/>
    <d v="2021-04-19T00:00:00"/>
    <d v="2021-04-19T00:00:00"/>
    <n v="2"/>
    <x v="0"/>
    <m/>
    <x v="0"/>
    <s v="99999"/>
    <m/>
    <x v="0"/>
    <s v="14000"/>
    <x v="0"/>
    <s v="STATE"/>
    <m/>
    <m/>
    <m/>
    <m/>
    <n v="-3.11"/>
    <s v="00026238"/>
    <s v="Accounts Payable"/>
    <s v="Accounts Payable"/>
  </r>
  <r>
    <s v="14000"/>
    <n v="2021"/>
    <n v="10"/>
    <s v="AP"/>
    <s v="AP01766050"/>
    <d v="2021-04-19T00:00:00"/>
    <d v="2021-04-19T00:00:00"/>
    <n v="3"/>
    <x v="0"/>
    <m/>
    <x v="0"/>
    <s v="99999"/>
    <m/>
    <x v="0"/>
    <s v="14000"/>
    <x v="0"/>
    <s v="STATE"/>
    <m/>
    <m/>
    <m/>
    <m/>
    <n v="-128.82"/>
    <s v="00026238"/>
    <s v="Accounts Payable"/>
    <s v="Accounts Payable"/>
  </r>
  <r>
    <s v="14000"/>
    <n v="2021"/>
    <n v="10"/>
    <s v="AP"/>
    <s v="AP01766050"/>
    <d v="2021-04-19T00:00:00"/>
    <d v="2021-04-19T00:00:00"/>
    <n v="83"/>
    <x v="0"/>
    <s v="390004"/>
    <x v="14"/>
    <s v="10220"/>
    <m/>
    <x v="1"/>
    <s v="14000"/>
    <x v="0"/>
    <s v="STATE"/>
    <m/>
    <m/>
    <m/>
    <m/>
    <n v="3.11"/>
    <s v="00026238"/>
    <s v="March Telephone Bill"/>
    <s v="Accounts Payable"/>
  </r>
  <r>
    <s v="14000"/>
    <n v="2021"/>
    <n v="10"/>
    <s v="AP"/>
    <s v="AP01766050"/>
    <d v="2021-04-19T00:00:00"/>
    <d v="2021-04-19T00:00:00"/>
    <n v="84"/>
    <x v="0"/>
    <s v="390004"/>
    <x v="14"/>
    <s v="10740"/>
    <m/>
    <x v="1"/>
    <s v="14000"/>
    <x v="0"/>
    <s v="STATE"/>
    <m/>
    <m/>
    <m/>
    <m/>
    <n v="128.82"/>
    <s v="00026238"/>
    <s v="March Telephone Bill"/>
    <s v="Accounts Payable"/>
  </r>
  <r>
    <s v="14000"/>
    <n v="2021"/>
    <n v="10"/>
    <s v="CIP"/>
    <s v="CIP1772153"/>
    <d v="2021-04-26T00:00:00"/>
    <d v="2021-04-27T00:00:00"/>
    <n v="301"/>
    <x v="0"/>
    <s v="390004"/>
    <x v="6"/>
    <s v="10740"/>
    <m/>
    <x v="1"/>
    <s v="14000"/>
    <x v="0"/>
    <s v="STATE"/>
    <m/>
    <m/>
    <m/>
    <m/>
    <n v="2500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02"/>
    <x v="0"/>
    <s v="390004"/>
    <x v="8"/>
    <s v="10740"/>
    <m/>
    <x v="1"/>
    <s v="14000"/>
    <x v="0"/>
    <s v="STATE"/>
    <m/>
    <m/>
    <m/>
    <m/>
    <n v="361.5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03"/>
    <x v="0"/>
    <s v="390004"/>
    <x v="9"/>
    <s v="10740"/>
    <m/>
    <x v="1"/>
    <s v="14000"/>
    <x v="0"/>
    <s v="STATE"/>
    <m/>
    <m/>
    <m/>
    <m/>
    <n v="179.62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04"/>
    <x v="0"/>
    <s v="390004"/>
    <x v="10"/>
    <s v="10740"/>
    <m/>
    <x v="1"/>
    <s v="14000"/>
    <x v="0"/>
    <s v="STATE"/>
    <m/>
    <m/>
    <m/>
    <m/>
    <n v="33.5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05"/>
    <x v="0"/>
    <s v="390004"/>
    <x v="11"/>
    <s v="10740"/>
    <m/>
    <x v="1"/>
    <s v="14000"/>
    <x v="0"/>
    <s v="STATE"/>
    <m/>
    <m/>
    <m/>
    <m/>
    <n v="614.5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06"/>
    <x v="0"/>
    <s v="390004"/>
    <x v="7"/>
    <s v="10740"/>
    <m/>
    <x v="1"/>
    <s v="14000"/>
    <x v="0"/>
    <s v="STATE"/>
    <m/>
    <m/>
    <m/>
    <m/>
    <n v="28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07"/>
    <x v="0"/>
    <s v="390004"/>
    <x v="12"/>
    <s v="10740"/>
    <m/>
    <x v="1"/>
    <s v="14000"/>
    <x v="0"/>
    <s v="STATE"/>
    <m/>
    <m/>
    <m/>
    <m/>
    <n v="15.25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86"/>
    <x v="0"/>
    <s v="390004"/>
    <x v="6"/>
    <s v="10410"/>
    <m/>
    <x v="1"/>
    <s v="14000"/>
    <x v="0"/>
    <s v="STATE"/>
    <m/>
    <m/>
    <m/>
    <m/>
    <n v="3354.92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87"/>
    <x v="0"/>
    <s v="390004"/>
    <x v="6"/>
    <s v="10410"/>
    <m/>
    <x v="1"/>
    <s v="14000"/>
    <x v="0"/>
    <s v="STATE"/>
    <m/>
    <m/>
    <m/>
    <m/>
    <n v="3349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88"/>
    <x v="0"/>
    <s v="390004"/>
    <x v="8"/>
    <s v="10410"/>
    <m/>
    <x v="1"/>
    <s v="14000"/>
    <x v="0"/>
    <s v="STATE"/>
    <m/>
    <m/>
    <m/>
    <m/>
    <n v="485.12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89"/>
    <x v="0"/>
    <s v="390004"/>
    <x v="8"/>
    <s v="10410"/>
    <m/>
    <x v="1"/>
    <s v="14000"/>
    <x v="0"/>
    <s v="STATE"/>
    <m/>
    <m/>
    <m/>
    <m/>
    <n v="484.27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0"/>
    <x v="0"/>
    <s v="390004"/>
    <x v="9"/>
    <s v="10410"/>
    <m/>
    <x v="1"/>
    <s v="14000"/>
    <x v="0"/>
    <s v="STATE"/>
    <m/>
    <m/>
    <m/>
    <m/>
    <n v="231.79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1"/>
    <x v="0"/>
    <s v="390004"/>
    <x v="9"/>
    <s v="10410"/>
    <m/>
    <x v="1"/>
    <s v="14000"/>
    <x v="0"/>
    <s v="STATE"/>
    <m/>
    <m/>
    <m/>
    <m/>
    <n v="244.46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2"/>
    <x v="0"/>
    <s v="390004"/>
    <x v="10"/>
    <s v="10410"/>
    <m/>
    <x v="1"/>
    <s v="14000"/>
    <x v="0"/>
    <s v="STATE"/>
    <m/>
    <m/>
    <m/>
    <m/>
    <n v="44.96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3"/>
    <x v="0"/>
    <s v="390004"/>
    <x v="10"/>
    <s v="10410"/>
    <m/>
    <x v="1"/>
    <s v="14000"/>
    <x v="0"/>
    <s v="STATE"/>
    <m/>
    <m/>
    <m/>
    <m/>
    <n v="44.88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4"/>
    <x v="0"/>
    <s v="390004"/>
    <x v="11"/>
    <s v="10410"/>
    <m/>
    <x v="1"/>
    <s v="14000"/>
    <x v="0"/>
    <s v="STATE"/>
    <m/>
    <m/>
    <m/>
    <m/>
    <n v="901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5"/>
    <x v="0"/>
    <s v="390004"/>
    <x v="11"/>
    <s v="10410"/>
    <m/>
    <x v="1"/>
    <s v="14000"/>
    <x v="0"/>
    <s v="STATE"/>
    <m/>
    <m/>
    <m/>
    <m/>
    <n v="614.5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6"/>
    <x v="0"/>
    <s v="390004"/>
    <x v="7"/>
    <s v="10410"/>
    <m/>
    <x v="1"/>
    <s v="14000"/>
    <x v="0"/>
    <s v="STATE"/>
    <m/>
    <m/>
    <m/>
    <m/>
    <n v="37.58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7"/>
    <x v="0"/>
    <s v="390004"/>
    <x v="7"/>
    <s v="10410"/>
    <m/>
    <x v="1"/>
    <s v="14000"/>
    <x v="0"/>
    <s v="STATE"/>
    <m/>
    <m/>
    <m/>
    <m/>
    <n v="37.51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8"/>
    <x v="0"/>
    <s v="390004"/>
    <x v="12"/>
    <s v="10410"/>
    <m/>
    <x v="1"/>
    <s v="14000"/>
    <x v="0"/>
    <s v="STATE"/>
    <m/>
    <m/>
    <m/>
    <m/>
    <n v="20.47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399"/>
    <x v="0"/>
    <s v="390004"/>
    <x v="12"/>
    <s v="10410"/>
    <m/>
    <x v="1"/>
    <s v="14000"/>
    <x v="0"/>
    <s v="STATE"/>
    <m/>
    <m/>
    <m/>
    <m/>
    <n v="20.43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400"/>
    <x v="0"/>
    <s v="390004"/>
    <x v="13"/>
    <s v="10410"/>
    <m/>
    <x v="1"/>
    <s v="14000"/>
    <x v="0"/>
    <s v="STATE"/>
    <m/>
    <m/>
    <m/>
    <m/>
    <n v="20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401"/>
    <x v="0"/>
    <s v="390004"/>
    <x v="13"/>
    <s v="10410"/>
    <m/>
    <x v="1"/>
    <s v="14000"/>
    <x v="0"/>
    <s v="STATE"/>
    <m/>
    <m/>
    <m/>
    <m/>
    <n v="10"/>
    <s v="140070"/>
    <s v="00001405 2021-04-30"/>
    <s v="CIPPS Journal Upload - DOA"/>
  </r>
  <r>
    <s v="14000"/>
    <n v="2021"/>
    <n v="10"/>
    <s v="CIP"/>
    <s v="CIP1772153"/>
    <d v="2021-04-26T00:00:00"/>
    <d v="2021-04-27T00:00:00"/>
    <n v="462"/>
    <x v="0"/>
    <m/>
    <x v="2"/>
    <s v="99999"/>
    <m/>
    <x v="0"/>
    <m/>
    <x v="0"/>
    <m/>
    <m/>
    <m/>
    <m/>
    <m/>
    <n v="-13633.26"/>
    <m/>
    <s v="Cash With The Treasurer Of VA"/>
    <s v="CIPPS Journal Upload - DOA"/>
  </r>
  <r>
    <s v="14000"/>
    <n v="2021"/>
    <n v="10"/>
    <s v="AP"/>
    <s v="AP01773980"/>
    <d v="2021-04-28T00:00:00"/>
    <d v="2021-04-29T00:00:00"/>
    <n v="88"/>
    <x v="0"/>
    <m/>
    <x v="2"/>
    <s v="99999"/>
    <m/>
    <x v="0"/>
    <s v="14000"/>
    <x v="0"/>
    <s v="STATE"/>
    <m/>
    <m/>
    <m/>
    <m/>
    <n v="-3.11"/>
    <s v="00026238"/>
    <s v="Cash With The Treasurer Of VA"/>
    <s v="AP Payments"/>
  </r>
  <r>
    <s v="14000"/>
    <n v="2021"/>
    <n v="10"/>
    <s v="AP"/>
    <s v="AP01773980"/>
    <d v="2021-04-28T00:00:00"/>
    <d v="2021-04-29T00:00:00"/>
    <n v="95"/>
    <x v="0"/>
    <m/>
    <x v="2"/>
    <s v="99999"/>
    <m/>
    <x v="0"/>
    <s v="14000"/>
    <x v="0"/>
    <s v="STATE"/>
    <m/>
    <m/>
    <m/>
    <m/>
    <n v="-128.82"/>
    <s v="00026238"/>
    <s v="Cash With The Treasurer Of VA"/>
    <s v="AP Payments"/>
  </r>
  <r>
    <s v="14000"/>
    <n v="2021"/>
    <n v="10"/>
    <s v="AP"/>
    <s v="AP01773980"/>
    <d v="2021-04-28T00:00:00"/>
    <d v="2021-04-29T00:00:00"/>
    <n v="266"/>
    <x v="0"/>
    <m/>
    <x v="0"/>
    <s v="99999"/>
    <m/>
    <x v="0"/>
    <s v="14000"/>
    <x v="0"/>
    <s v="STATE"/>
    <m/>
    <m/>
    <m/>
    <m/>
    <n v="3.11"/>
    <s v="00026238"/>
    <s v="Accounts Payable"/>
    <s v="AP Payments"/>
  </r>
  <r>
    <s v="14000"/>
    <n v="2021"/>
    <n v="10"/>
    <s v="AP"/>
    <s v="AP01773980"/>
    <d v="2021-04-28T00:00:00"/>
    <d v="2021-04-29T00:00:00"/>
    <n v="272"/>
    <x v="0"/>
    <m/>
    <x v="0"/>
    <s v="99999"/>
    <m/>
    <x v="0"/>
    <s v="14000"/>
    <x v="0"/>
    <s v="STATE"/>
    <m/>
    <m/>
    <m/>
    <m/>
    <n v="128.82"/>
    <s v="00026238"/>
    <s v="Accounts Payable"/>
    <s v="AP Payments"/>
  </r>
  <r>
    <s v="14000"/>
    <n v="2021"/>
    <n v="10"/>
    <s v="ONL"/>
    <s v="0001774585"/>
    <d v="2021-04-29T00:00:00"/>
    <d v="2021-05-02T00:00:00"/>
    <n v="8"/>
    <x v="0"/>
    <m/>
    <x v="24"/>
    <s v="10230"/>
    <m/>
    <x v="0"/>
    <s v="14000"/>
    <x v="0"/>
    <s v="STATE"/>
    <m/>
    <m/>
    <m/>
    <m/>
    <n v="-2456.92"/>
    <m/>
    <s v="Allocate 3rd Q Interest"/>
    <s v="To allocate FY2021 3rd quarter interest earned by project and cash balance."/>
  </r>
  <r>
    <s v="14000"/>
    <n v="2021"/>
    <n v="10"/>
    <s v="ONL"/>
    <s v="0001774585"/>
    <d v="2021-04-29T00:00:00"/>
    <d v="2021-05-02T00:00:00"/>
    <n v="24"/>
    <x v="0"/>
    <m/>
    <x v="2"/>
    <s v="99999"/>
    <m/>
    <x v="0"/>
    <m/>
    <x v="0"/>
    <m/>
    <m/>
    <m/>
    <m/>
    <m/>
    <n v="2456.92"/>
    <m/>
    <s v="Cash With The Treasurer Of VA"/>
    <s v="To allocate FY2021 3rd quarter interest earned by project and cash balance."/>
  </r>
  <r>
    <s v="14000"/>
    <n v="2021"/>
    <n v="10"/>
    <s v="AR"/>
    <s v="AR01775936"/>
    <d v="2021-04-30T00:00:00"/>
    <d v="2021-04-30T00:00:00"/>
    <n v="39"/>
    <x v="0"/>
    <s v="390002"/>
    <x v="3"/>
    <s v="90000"/>
    <m/>
    <x v="0"/>
    <s v="14000"/>
    <x v="0"/>
    <s v="STATE"/>
    <s v="177"/>
    <m/>
    <m/>
    <m/>
    <n v="-222"/>
    <s v="51401857"/>
    <s v="21-04-30AR_DIRJRNL5900"/>
    <s v="AR Direct Cash Journal"/>
  </r>
  <r>
    <s v="14000"/>
    <n v="2021"/>
    <n v="10"/>
    <s v="AR"/>
    <s v="AR01775936"/>
    <d v="2021-04-30T00:00:00"/>
    <d v="2021-04-30T00:00:00"/>
    <n v="52"/>
    <x v="0"/>
    <m/>
    <x v="2"/>
    <s v="99999"/>
    <m/>
    <x v="0"/>
    <m/>
    <x v="0"/>
    <m/>
    <m/>
    <m/>
    <m/>
    <m/>
    <n v="222"/>
    <s v="51401857"/>
    <s v="21-04-30AR_DIRJRNL5900"/>
    <s v="AR Direct Cash Journal"/>
  </r>
  <r>
    <s v="14000"/>
    <n v="2021"/>
    <n v="11"/>
    <s v="AP"/>
    <s v="AP01776454"/>
    <d v="2021-05-03T00:00:00"/>
    <d v="2021-04-30T00:00:00"/>
    <n v="13"/>
    <x v="0"/>
    <m/>
    <x v="2"/>
    <s v="99999"/>
    <m/>
    <x v="0"/>
    <s v="14000"/>
    <x v="0"/>
    <s v="STATE"/>
    <m/>
    <m/>
    <m/>
    <m/>
    <n v="-2010"/>
    <s v="00026192"/>
    <s v="Cash With The Treasurer Of VA"/>
    <s v="AP Payments"/>
  </r>
  <r>
    <s v="14000"/>
    <n v="2021"/>
    <n v="11"/>
    <s v="AP"/>
    <s v="AP01776454"/>
    <d v="2021-05-03T00:00:00"/>
    <d v="2021-04-30T00:00:00"/>
    <n v="14"/>
    <x v="0"/>
    <m/>
    <x v="2"/>
    <s v="99999"/>
    <m/>
    <x v="0"/>
    <s v="14000"/>
    <x v="0"/>
    <s v="STATE"/>
    <m/>
    <m/>
    <m/>
    <m/>
    <n v="-2010"/>
    <s v="00026193"/>
    <s v="Cash With The Treasurer Of VA"/>
    <s v="AP Payments"/>
  </r>
  <r>
    <s v="14000"/>
    <n v="2021"/>
    <n v="11"/>
    <s v="AP"/>
    <s v="AP01776454"/>
    <d v="2021-05-03T00:00:00"/>
    <d v="2021-04-30T00:00:00"/>
    <n v="34"/>
    <x v="0"/>
    <m/>
    <x v="0"/>
    <s v="99999"/>
    <m/>
    <x v="0"/>
    <s v="14000"/>
    <x v="0"/>
    <s v="STATE"/>
    <m/>
    <m/>
    <m/>
    <m/>
    <n v="2010"/>
    <s v="00026192"/>
    <s v="Accounts Payable"/>
    <s v="AP Payments"/>
  </r>
  <r>
    <s v="14000"/>
    <n v="2021"/>
    <n v="11"/>
    <s v="AP"/>
    <s v="AP01776454"/>
    <d v="2021-05-03T00:00:00"/>
    <d v="2021-04-30T00:00:00"/>
    <n v="35"/>
    <x v="0"/>
    <m/>
    <x v="0"/>
    <s v="99999"/>
    <m/>
    <x v="0"/>
    <s v="14000"/>
    <x v="0"/>
    <s v="STATE"/>
    <m/>
    <m/>
    <m/>
    <m/>
    <n v="2010"/>
    <s v="00026193"/>
    <s v="Accounts Payable"/>
    <s v="AP Payments"/>
  </r>
  <r>
    <s v="14000"/>
    <n v="2021"/>
    <n v="11"/>
    <s v="AP"/>
    <s v="AP01781067"/>
    <d v="2021-05-05T00:00:00"/>
    <d v="2021-05-05T00:00:00"/>
    <n v="16"/>
    <x v="0"/>
    <m/>
    <x v="2"/>
    <s v="99999"/>
    <m/>
    <x v="0"/>
    <s v="14000"/>
    <x v="0"/>
    <s v="STATE"/>
    <m/>
    <m/>
    <m/>
    <m/>
    <n v="-3750"/>
    <s v="00026208"/>
    <s v="Cash With The Treasurer Of VA"/>
    <s v="AP Payments"/>
  </r>
  <r>
    <s v="14000"/>
    <n v="2021"/>
    <n v="11"/>
    <s v="AP"/>
    <s v="AP01781067"/>
    <d v="2021-05-05T00:00:00"/>
    <d v="2021-05-05T00:00:00"/>
    <n v="144"/>
    <x v="0"/>
    <m/>
    <x v="0"/>
    <s v="99999"/>
    <m/>
    <x v="0"/>
    <s v="14000"/>
    <x v="0"/>
    <s v="STATE"/>
    <m/>
    <m/>
    <m/>
    <m/>
    <n v="3750"/>
    <s v="00026208"/>
    <s v="Accounts Payable"/>
    <s v="AP Payments"/>
  </r>
  <r>
    <s v="14000"/>
    <n v="2021"/>
    <n v="11"/>
    <s v="AP"/>
    <s v="AP01781635"/>
    <d v="2021-05-06T00:00:00"/>
    <d v="2021-05-06T00:00:00"/>
    <n v="1"/>
    <x v="0"/>
    <m/>
    <x v="0"/>
    <s v="99999"/>
    <m/>
    <x v="0"/>
    <s v="14000"/>
    <x v="0"/>
    <s v="STATE"/>
    <m/>
    <m/>
    <m/>
    <m/>
    <n v="-2010.1"/>
    <s v="00026312"/>
    <s v="Accounts Payable"/>
    <s v="Accounts Payable"/>
  </r>
  <r>
    <s v="14000"/>
    <n v="2021"/>
    <n v="11"/>
    <s v="AP"/>
    <s v="AP01781635"/>
    <d v="2021-05-06T00:00:00"/>
    <d v="2021-05-06T00:00:00"/>
    <n v="2"/>
    <x v="0"/>
    <m/>
    <x v="0"/>
    <s v="99999"/>
    <m/>
    <x v="0"/>
    <s v="14000"/>
    <x v="0"/>
    <s v="STATE"/>
    <m/>
    <m/>
    <m/>
    <m/>
    <n v="-2010"/>
    <s v="00026313"/>
    <s v="Accounts Payable"/>
    <s v="Accounts Payable"/>
  </r>
  <r>
    <s v="14000"/>
    <n v="2021"/>
    <n v="11"/>
    <s v="AP"/>
    <s v="AP01781635"/>
    <d v="2021-05-06T00:00:00"/>
    <d v="2021-05-06T00:00:00"/>
    <n v="3"/>
    <x v="0"/>
    <m/>
    <x v="0"/>
    <s v="99999"/>
    <m/>
    <x v="0"/>
    <s v="14000"/>
    <x v="0"/>
    <s v="STATE"/>
    <m/>
    <m/>
    <m/>
    <m/>
    <n v="-14543.61"/>
    <s v="00026324"/>
    <s v="Accounts Payable"/>
    <s v="Accounts Payable"/>
  </r>
  <r>
    <s v="14000"/>
    <n v="2021"/>
    <n v="11"/>
    <s v="AP"/>
    <s v="AP01781635"/>
    <d v="2021-05-06T00:00:00"/>
    <d v="2021-05-06T00:00:00"/>
    <n v="4"/>
    <x v="0"/>
    <m/>
    <x v="0"/>
    <s v="99999"/>
    <m/>
    <x v="0"/>
    <s v="14000"/>
    <x v="0"/>
    <s v="STATE"/>
    <m/>
    <m/>
    <m/>
    <m/>
    <n v="-2010"/>
    <s v="00026541"/>
    <s v="Accounts Payable"/>
    <s v="Accounts Payable"/>
  </r>
  <r>
    <s v="14000"/>
    <n v="2021"/>
    <n v="11"/>
    <s v="AP"/>
    <s v="AP01781635"/>
    <d v="2021-05-06T00:00:00"/>
    <d v="2021-05-06T00:00:00"/>
    <n v="5"/>
    <x v="0"/>
    <m/>
    <x v="0"/>
    <s v="99999"/>
    <m/>
    <x v="0"/>
    <s v="14000"/>
    <x v="0"/>
    <s v="STATE"/>
    <m/>
    <m/>
    <m/>
    <m/>
    <n v="-2010"/>
    <s v="00026559"/>
    <s v="Accounts Payable"/>
    <s v="Accounts Payable"/>
  </r>
  <r>
    <s v="14000"/>
    <n v="2021"/>
    <n v="11"/>
    <s v="AP"/>
    <s v="AP01781635"/>
    <d v="2021-05-06T00:00:00"/>
    <d v="2021-05-06T00:00:00"/>
    <n v="11"/>
    <x v="0"/>
    <s v="390004"/>
    <x v="27"/>
    <s v="10220"/>
    <m/>
    <x v="1"/>
    <s v="14000"/>
    <x v="0"/>
    <s v="STATE"/>
    <m/>
    <m/>
    <m/>
    <m/>
    <n v="2010.1"/>
    <s v="00026312"/>
    <s v="EP3250362"/>
    <s v="Accounts Payable"/>
  </r>
  <r>
    <s v="14000"/>
    <n v="2021"/>
    <n v="11"/>
    <s v="AP"/>
    <s v="AP01781635"/>
    <d v="2021-05-06T00:00:00"/>
    <d v="2021-05-06T00:00:00"/>
    <n v="12"/>
    <x v="0"/>
    <s v="390004"/>
    <x v="27"/>
    <s v="10220"/>
    <m/>
    <x v="1"/>
    <s v="14000"/>
    <x v="0"/>
    <s v="STATE"/>
    <m/>
    <m/>
    <m/>
    <m/>
    <n v="2010"/>
    <s v="00026313"/>
    <s v="EP3250368"/>
    <s v="Accounts Payable"/>
  </r>
  <r>
    <s v="14000"/>
    <n v="2021"/>
    <n v="11"/>
    <s v="AP"/>
    <s v="AP01781635"/>
    <d v="2021-05-06T00:00:00"/>
    <d v="2021-05-06T00:00:00"/>
    <n v="13"/>
    <x v="0"/>
    <s v="390004"/>
    <x v="27"/>
    <s v="10220"/>
    <m/>
    <x v="1"/>
    <s v="14000"/>
    <x v="0"/>
    <s v="STATE"/>
    <m/>
    <m/>
    <m/>
    <m/>
    <n v="14543.61"/>
    <s v="00026324"/>
    <s v="EP3259903"/>
    <s v="Accounts Payable"/>
  </r>
  <r>
    <s v="14000"/>
    <n v="2021"/>
    <n v="11"/>
    <s v="AP"/>
    <s v="AP01781635"/>
    <d v="2021-05-06T00:00:00"/>
    <d v="2021-05-06T00:00:00"/>
    <n v="14"/>
    <x v="0"/>
    <s v="390004"/>
    <x v="27"/>
    <s v="10220"/>
    <m/>
    <x v="1"/>
    <s v="14000"/>
    <x v="0"/>
    <s v="STATE"/>
    <m/>
    <m/>
    <m/>
    <m/>
    <n v="2010"/>
    <s v="00026541"/>
    <s v="EP3250362"/>
    <s v="Accounts Payable"/>
  </r>
  <r>
    <s v="14000"/>
    <n v="2021"/>
    <n v="11"/>
    <s v="AP"/>
    <s v="AP01781635"/>
    <d v="2021-05-06T00:00:00"/>
    <d v="2021-05-06T00:00:00"/>
    <n v="15"/>
    <x v="0"/>
    <s v="390004"/>
    <x v="27"/>
    <s v="10220"/>
    <m/>
    <x v="1"/>
    <s v="14000"/>
    <x v="0"/>
    <s v="STATE"/>
    <m/>
    <m/>
    <m/>
    <m/>
    <n v="2010"/>
    <s v="00026559"/>
    <s v="EP3250368"/>
    <s v="Accounts Payable"/>
  </r>
  <r>
    <s v="14000"/>
    <n v="2021"/>
    <n v="11"/>
    <s v="AP"/>
    <s v="AP01782219"/>
    <d v="2021-05-06T00:00:00"/>
    <d v="2021-05-06T00:00:00"/>
    <n v="2"/>
    <x v="0"/>
    <m/>
    <x v="2"/>
    <s v="99999"/>
    <m/>
    <x v="0"/>
    <s v="14000"/>
    <x v="0"/>
    <s v="STATE"/>
    <m/>
    <m/>
    <m/>
    <m/>
    <n v="-14543.61"/>
    <s v="00026324"/>
    <s v="Cash With The Treasurer Of VA"/>
    <s v="AP Payments"/>
  </r>
  <r>
    <s v="14000"/>
    <n v="2021"/>
    <n v="11"/>
    <s v="AP"/>
    <s v="AP01782219"/>
    <d v="2021-05-06T00:00:00"/>
    <d v="2021-05-06T00:00:00"/>
    <n v="5"/>
    <x v="0"/>
    <m/>
    <x v="0"/>
    <s v="99999"/>
    <m/>
    <x v="0"/>
    <s v="14000"/>
    <x v="0"/>
    <s v="STATE"/>
    <m/>
    <m/>
    <m/>
    <m/>
    <n v="14543.61"/>
    <s v="00026324"/>
    <s v="Accounts Payable"/>
    <s v="AP Payments"/>
  </r>
  <r>
    <s v="14000"/>
    <n v="2021"/>
    <n v="11"/>
    <s v="CIP"/>
    <s v="CIP1784537"/>
    <d v="2021-05-10T00:00:00"/>
    <d v="2021-05-11T00:00:00"/>
    <n v="299"/>
    <x v="0"/>
    <s v="390004"/>
    <x v="6"/>
    <s v="10740"/>
    <m/>
    <x v="1"/>
    <s v="14000"/>
    <x v="0"/>
    <s v="STATE"/>
    <m/>
    <m/>
    <m/>
    <m/>
    <n v="2500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00"/>
    <x v="0"/>
    <s v="390004"/>
    <x v="8"/>
    <s v="10740"/>
    <m/>
    <x v="1"/>
    <s v="14000"/>
    <x v="0"/>
    <s v="STATE"/>
    <m/>
    <m/>
    <m/>
    <m/>
    <n v="361.5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01"/>
    <x v="0"/>
    <s v="390004"/>
    <x v="9"/>
    <s v="10740"/>
    <m/>
    <x v="1"/>
    <s v="14000"/>
    <x v="0"/>
    <s v="STATE"/>
    <m/>
    <m/>
    <m/>
    <m/>
    <n v="180.11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02"/>
    <x v="0"/>
    <s v="390004"/>
    <x v="10"/>
    <s v="10740"/>
    <m/>
    <x v="1"/>
    <s v="14000"/>
    <x v="0"/>
    <s v="STATE"/>
    <m/>
    <m/>
    <m/>
    <m/>
    <n v="33.5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03"/>
    <x v="0"/>
    <s v="390004"/>
    <x v="11"/>
    <s v="10740"/>
    <m/>
    <x v="1"/>
    <s v="14000"/>
    <x v="0"/>
    <s v="STATE"/>
    <m/>
    <m/>
    <m/>
    <m/>
    <n v="614.5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04"/>
    <x v="0"/>
    <s v="390004"/>
    <x v="7"/>
    <s v="10740"/>
    <m/>
    <x v="1"/>
    <s v="14000"/>
    <x v="0"/>
    <s v="STATE"/>
    <m/>
    <m/>
    <m/>
    <m/>
    <n v="28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05"/>
    <x v="0"/>
    <s v="390004"/>
    <x v="12"/>
    <s v="10740"/>
    <m/>
    <x v="1"/>
    <s v="14000"/>
    <x v="0"/>
    <s v="STATE"/>
    <m/>
    <m/>
    <m/>
    <m/>
    <n v="15.25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84"/>
    <x v="0"/>
    <s v="390004"/>
    <x v="6"/>
    <s v="10410"/>
    <m/>
    <x v="1"/>
    <s v="14000"/>
    <x v="0"/>
    <s v="STATE"/>
    <m/>
    <m/>
    <m/>
    <m/>
    <n v="3354.92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85"/>
    <x v="0"/>
    <s v="390004"/>
    <x v="6"/>
    <s v="10410"/>
    <m/>
    <x v="1"/>
    <s v="14000"/>
    <x v="0"/>
    <s v="STATE"/>
    <m/>
    <m/>
    <m/>
    <m/>
    <n v="3349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86"/>
    <x v="0"/>
    <s v="390004"/>
    <x v="8"/>
    <s v="10410"/>
    <m/>
    <x v="1"/>
    <s v="14000"/>
    <x v="0"/>
    <s v="STATE"/>
    <m/>
    <m/>
    <m/>
    <m/>
    <n v="485.12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87"/>
    <x v="0"/>
    <s v="390004"/>
    <x v="8"/>
    <s v="10410"/>
    <m/>
    <x v="1"/>
    <s v="14000"/>
    <x v="0"/>
    <s v="STATE"/>
    <m/>
    <m/>
    <m/>
    <m/>
    <n v="484.27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88"/>
    <x v="0"/>
    <s v="390004"/>
    <x v="9"/>
    <s v="10410"/>
    <m/>
    <x v="1"/>
    <s v="14000"/>
    <x v="0"/>
    <s v="STATE"/>
    <m/>
    <m/>
    <m/>
    <m/>
    <n v="233.6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89"/>
    <x v="0"/>
    <s v="390004"/>
    <x v="9"/>
    <s v="10410"/>
    <m/>
    <x v="1"/>
    <s v="14000"/>
    <x v="0"/>
    <s v="STATE"/>
    <m/>
    <m/>
    <m/>
    <m/>
    <n v="248.14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0"/>
    <x v="0"/>
    <s v="390004"/>
    <x v="10"/>
    <s v="10410"/>
    <m/>
    <x v="1"/>
    <s v="14000"/>
    <x v="0"/>
    <s v="STATE"/>
    <m/>
    <m/>
    <m/>
    <m/>
    <n v="44.96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1"/>
    <x v="0"/>
    <s v="390004"/>
    <x v="10"/>
    <s v="10410"/>
    <m/>
    <x v="1"/>
    <s v="14000"/>
    <x v="0"/>
    <s v="STATE"/>
    <m/>
    <m/>
    <m/>
    <m/>
    <n v="44.88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2"/>
    <x v="0"/>
    <s v="390004"/>
    <x v="11"/>
    <s v="10410"/>
    <m/>
    <x v="1"/>
    <s v="14000"/>
    <x v="0"/>
    <s v="STATE"/>
    <m/>
    <m/>
    <m/>
    <m/>
    <n v="901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3"/>
    <x v="0"/>
    <s v="390004"/>
    <x v="11"/>
    <s v="10410"/>
    <m/>
    <x v="1"/>
    <s v="14000"/>
    <x v="0"/>
    <s v="STATE"/>
    <m/>
    <m/>
    <m/>
    <m/>
    <n v="614.5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4"/>
    <x v="0"/>
    <s v="390004"/>
    <x v="7"/>
    <s v="10410"/>
    <m/>
    <x v="1"/>
    <s v="14000"/>
    <x v="0"/>
    <s v="STATE"/>
    <m/>
    <m/>
    <m/>
    <m/>
    <n v="37.58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5"/>
    <x v="0"/>
    <s v="390004"/>
    <x v="7"/>
    <s v="10410"/>
    <m/>
    <x v="1"/>
    <s v="14000"/>
    <x v="0"/>
    <s v="STATE"/>
    <m/>
    <m/>
    <m/>
    <m/>
    <n v="37.51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6"/>
    <x v="0"/>
    <s v="390004"/>
    <x v="12"/>
    <s v="10410"/>
    <m/>
    <x v="1"/>
    <s v="14000"/>
    <x v="0"/>
    <s v="STATE"/>
    <m/>
    <m/>
    <m/>
    <m/>
    <n v="20.47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7"/>
    <x v="0"/>
    <s v="390004"/>
    <x v="12"/>
    <s v="10410"/>
    <m/>
    <x v="1"/>
    <s v="14000"/>
    <x v="0"/>
    <s v="STATE"/>
    <m/>
    <m/>
    <m/>
    <m/>
    <n v="20.43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8"/>
    <x v="0"/>
    <s v="390004"/>
    <x v="13"/>
    <s v="10410"/>
    <m/>
    <x v="1"/>
    <s v="14000"/>
    <x v="0"/>
    <s v="STATE"/>
    <m/>
    <m/>
    <m/>
    <m/>
    <n v="20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399"/>
    <x v="0"/>
    <s v="390004"/>
    <x v="13"/>
    <s v="10410"/>
    <m/>
    <x v="1"/>
    <s v="14000"/>
    <x v="0"/>
    <s v="STATE"/>
    <m/>
    <m/>
    <m/>
    <m/>
    <n v="10"/>
    <s v="140070"/>
    <s v="00001407 2021-05-14"/>
    <s v="CIPPS Journal Upload - DOA"/>
  </r>
  <r>
    <s v="14000"/>
    <n v="2021"/>
    <n v="11"/>
    <s v="CIP"/>
    <s v="CIP1784537"/>
    <d v="2021-05-10T00:00:00"/>
    <d v="2021-05-11T00:00:00"/>
    <n v="460"/>
    <x v="0"/>
    <m/>
    <x v="2"/>
    <s v="99999"/>
    <m/>
    <x v="0"/>
    <m/>
    <x v="0"/>
    <m/>
    <m/>
    <m/>
    <m/>
    <m/>
    <n v="-13639.24"/>
    <m/>
    <s v="Cash With The Treasurer Of VA"/>
    <s v="CIPPS Journal Upload - DOA"/>
  </r>
  <r>
    <s v="14000"/>
    <n v="2021"/>
    <n v="11"/>
    <s v="AP"/>
    <s v="AP01788525"/>
    <d v="2021-05-14T00:00:00"/>
    <d v="2021-05-14T00:00:00"/>
    <n v="3"/>
    <x v="0"/>
    <m/>
    <x v="2"/>
    <s v="99999"/>
    <m/>
    <x v="0"/>
    <s v="14000"/>
    <x v="0"/>
    <s v="STATE"/>
    <m/>
    <m/>
    <m/>
    <m/>
    <n v="-2010.1"/>
    <s v="00026312"/>
    <s v="Cash With The Treasurer Of VA"/>
    <s v="AP Payments"/>
  </r>
  <r>
    <s v="14000"/>
    <n v="2021"/>
    <n v="11"/>
    <s v="AP"/>
    <s v="AP01788525"/>
    <d v="2021-05-14T00:00:00"/>
    <d v="2021-05-14T00:00:00"/>
    <n v="4"/>
    <x v="0"/>
    <m/>
    <x v="2"/>
    <s v="99999"/>
    <m/>
    <x v="0"/>
    <s v="14000"/>
    <x v="0"/>
    <s v="STATE"/>
    <m/>
    <m/>
    <m/>
    <m/>
    <n v="-2010"/>
    <s v="00026313"/>
    <s v="Cash With The Treasurer Of VA"/>
    <s v="AP Payments"/>
  </r>
  <r>
    <s v="14000"/>
    <n v="2021"/>
    <n v="11"/>
    <s v="AP"/>
    <s v="AP01788525"/>
    <d v="2021-05-14T00:00:00"/>
    <d v="2021-05-14T00:00:00"/>
    <n v="21"/>
    <x v="0"/>
    <m/>
    <x v="0"/>
    <s v="99999"/>
    <m/>
    <x v="0"/>
    <s v="14000"/>
    <x v="0"/>
    <s v="STATE"/>
    <m/>
    <m/>
    <m/>
    <m/>
    <n v="2010.1"/>
    <s v="00026312"/>
    <s v="Accounts Payable"/>
    <s v="AP Payments"/>
  </r>
  <r>
    <s v="14000"/>
    <n v="2021"/>
    <n v="11"/>
    <s v="AP"/>
    <s v="AP01788525"/>
    <d v="2021-05-14T00:00:00"/>
    <d v="2021-05-14T00:00:00"/>
    <n v="22"/>
    <x v="0"/>
    <m/>
    <x v="0"/>
    <s v="99999"/>
    <m/>
    <x v="0"/>
    <s v="14000"/>
    <x v="0"/>
    <s v="STATE"/>
    <m/>
    <m/>
    <m/>
    <m/>
    <n v="2010"/>
    <s v="00026313"/>
    <s v="Accounts Payable"/>
    <s v="AP Payments"/>
  </r>
  <r>
    <s v="14000"/>
    <n v="2021"/>
    <n v="11"/>
    <s v="AP"/>
    <s v="AP01790287"/>
    <d v="2021-05-18T00:00:00"/>
    <d v="2021-05-18T00:00:00"/>
    <n v="17"/>
    <x v="0"/>
    <m/>
    <x v="0"/>
    <s v="99999"/>
    <m/>
    <x v="0"/>
    <s v="14000"/>
    <x v="0"/>
    <s v="STATE"/>
    <m/>
    <m/>
    <m/>
    <m/>
    <n v="-5044.29"/>
    <s v="00026753"/>
    <s v="Accounts Payable"/>
    <s v="Accounts Payable"/>
  </r>
  <r>
    <s v="14000"/>
    <n v="2021"/>
    <n v="11"/>
    <s v="AP"/>
    <s v="AP01790287"/>
    <d v="2021-05-18T00:00:00"/>
    <d v="2021-05-18T00:00:00"/>
    <n v="18"/>
    <x v="0"/>
    <m/>
    <x v="0"/>
    <s v="99999"/>
    <m/>
    <x v="0"/>
    <s v="14000"/>
    <x v="0"/>
    <s v="STATE"/>
    <m/>
    <m/>
    <m/>
    <m/>
    <n v="-4650.4799999999996"/>
    <s v="00026754"/>
    <s v="Accounts Payable"/>
    <s v="Accounts Payable"/>
  </r>
  <r>
    <s v="14000"/>
    <n v="2021"/>
    <n v="11"/>
    <s v="AP"/>
    <s v="AP01790287"/>
    <d v="2021-05-18T00:00:00"/>
    <d v="2021-05-18T00:00:00"/>
    <n v="19"/>
    <x v="0"/>
    <m/>
    <x v="0"/>
    <s v="99999"/>
    <m/>
    <x v="0"/>
    <s v="14000"/>
    <x v="0"/>
    <s v="STATE"/>
    <m/>
    <m/>
    <m/>
    <m/>
    <n v="-5713.4"/>
    <s v="00026755"/>
    <s v="Accounts Payable"/>
    <s v="Accounts Payable"/>
  </r>
  <r>
    <s v="14000"/>
    <n v="2021"/>
    <n v="11"/>
    <s v="AP"/>
    <s v="AP01790287"/>
    <d v="2021-05-18T00:00:00"/>
    <d v="2021-05-18T00:00:00"/>
    <n v="40"/>
    <x v="0"/>
    <m/>
    <x v="0"/>
    <s v="99999"/>
    <m/>
    <x v="0"/>
    <s v="14000"/>
    <x v="0"/>
    <s v="STATE"/>
    <m/>
    <m/>
    <m/>
    <m/>
    <n v="-16164.95"/>
    <s v="00026756"/>
    <s v="Accounts Payable"/>
    <s v="Accounts Payable"/>
  </r>
  <r>
    <s v="14000"/>
    <n v="2021"/>
    <n v="11"/>
    <s v="AP"/>
    <s v="AP01790287"/>
    <d v="2021-05-18T00:00:00"/>
    <d v="2021-05-18T00:00:00"/>
    <n v="41"/>
    <x v="0"/>
    <m/>
    <x v="0"/>
    <s v="99999"/>
    <m/>
    <x v="0"/>
    <s v="14000"/>
    <x v="0"/>
    <s v="STATE"/>
    <m/>
    <m/>
    <m/>
    <m/>
    <n v="-15894.14"/>
    <s v="00026758"/>
    <s v="Accounts Payable"/>
    <s v="Accounts Payable"/>
  </r>
  <r>
    <s v="14000"/>
    <n v="2021"/>
    <n v="11"/>
    <s v="AP"/>
    <s v="AP01790287"/>
    <d v="2021-05-18T00:00:00"/>
    <d v="2021-05-18T00:00:00"/>
    <n v="42"/>
    <x v="0"/>
    <m/>
    <x v="0"/>
    <s v="99999"/>
    <m/>
    <x v="0"/>
    <s v="14000"/>
    <x v="0"/>
    <s v="STATE"/>
    <m/>
    <m/>
    <m/>
    <m/>
    <n v="-26757.5"/>
    <s v="00026759"/>
    <s v="Accounts Payable"/>
    <s v="Accounts Payable"/>
  </r>
  <r>
    <s v="14000"/>
    <n v="2021"/>
    <n v="11"/>
    <s v="AP"/>
    <s v="AP01790287"/>
    <d v="2021-05-18T00:00:00"/>
    <d v="2021-05-18T00:00:00"/>
    <n v="79"/>
    <x v="0"/>
    <s v="390002"/>
    <x v="3"/>
    <s v="90000"/>
    <m/>
    <x v="0"/>
    <s v="14000"/>
    <x v="0"/>
    <s v="STATE"/>
    <s v="013"/>
    <m/>
    <m/>
    <m/>
    <n v="5044.29"/>
    <s v="00026753"/>
    <s v="20-A4901AD16"/>
    <s v="Accounts Payable"/>
  </r>
  <r>
    <s v="14000"/>
    <n v="2021"/>
    <n v="11"/>
    <s v="AP"/>
    <s v="AP01790287"/>
    <d v="2021-05-18T00:00:00"/>
    <d v="2021-05-18T00:00:00"/>
    <n v="80"/>
    <x v="0"/>
    <s v="390002"/>
    <x v="3"/>
    <s v="90000"/>
    <m/>
    <x v="0"/>
    <s v="14000"/>
    <x v="0"/>
    <s v="STATE"/>
    <s v="383"/>
    <m/>
    <m/>
    <m/>
    <n v="4650.4799999999996"/>
    <s v="00026754"/>
    <s v="20-A4913AD16"/>
    <s v="Accounts Payable"/>
  </r>
  <r>
    <s v="14000"/>
    <n v="2021"/>
    <n v="11"/>
    <s v="AP"/>
    <s v="AP01790287"/>
    <d v="2021-05-18T00:00:00"/>
    <d v="2021-05-18T00:00:00"/>
    <n v="92"/>
    <x v="0"/>
    <s v="390002"/>
    <x v="3"/>
    <s v="90000"/>
    <m/>
    <x v="0"/>
    <s v="14000"/>
    <x v="0"/>
    <s v="STATE"/>
    <s v="690"/>
    <m/>
    <m/>
    <m/>
    <n v="5713.4"/>
    <s v="00026755"/>
    <s v="20-A4920AD16"/>
    <s v="Accounts Payable"/>
  </r>
  <r>
    <s v="14000"/>
    <n v="2021"/>
    <n v="11"/>
    <s v="AP"/>
    <s v="AP01790287"/>
    <d v="2021-05-18T00:00:00"/>
    <d v="2021-05-18T00:00:00"/>
    <n v="93"/>
    <x v="0"/>
    <s v="390002"/>
    <x v="3"/>
    <s v="90000"/>
    <m/>
    <x v="0"/>
    <s v="14000"/>
    <x v="0"/>
    <s v="STATE"/>
    <s v="059"/>
    <m/>
    <m/>
    <m/>
    <n v="16164.95"/>
    <s v="00026756"/>
    <s v="20-A4922AD16"/>
    <s v="Accounts Payable"/>
  </r>
  <r>
    <s v="14000"/>
    <n v="2021"/>
    <n v="11"/>
    <s v="AP"/>
    <s v="AP01790287"/>
    <d v="2021-05-18T00:00:00"/>
    <d v="2021-05-18T00:00:00"/>
    <n v="94"/>
    <x v="0"/>
    <s v="390002"/>
    <x v="3"/>
    <s v="90000"/>
    <m/>
    <x v="0"/>
    <s v="14000"/>
    <x v="0"/>
    <s v="STATE"/>
    <s v="770"/>
    <m/>
    <m/>
    <m/>
    <n v="15894.14"/>
    <s v="00026758"/>
    <s v="20-A4930AD16"/>
    <s v="Accounts Payable"/>
  </r>
  <r>
    <s v="14000"/>
    <n v="2021"/>
    <n v="11"/>
    <s v="AP"/>
    <s v="AP01790287"/>
    <d v="2021-05-18T00:00:00"/>
    <d v="2021-05-18T00:00:00"/>
    <n v="122"/>
    <x v="0"/>
    <s v="390002"/>
    <x v="36"/>
    <s v="90000"/>
    <m/>
    <x v="0"/>
    <s v="14000"/>
    <x v="0"/>
    <s v="STATE"/>
    <s v="760"/>
    <m/>
    <m/>
    <m/>
    <n v="26757.5"/>
    <s v="00026759"/>
    <s v="20-A4937AD16"/>
    <s v="Accounts Payable"/>
  </r>
  <r>
    <s v="14000"/>
    <n v="2021"/>
    <n v="11"/>
    <s v="AP"/>
    <s v="AP01790668"/>
    <d v="2021-05-18T00:00:00"/>
    <d v="2021-05-18T00:00:00"/>
    <n v="3"/>
    <x v="0"/>
    <m/>
    <x v="2"/>
    <s v="99999"/>
    <m/>
    <x v="0"/>
    <s v="14000"/>
    <x v="0"/>
    <s v="STATE"/>
    <m/>
    <m/>
    <m/>
    <m/>
    <n v="-5044.29"/>
    <s v="00026753"/>
    <s v="Cash With The Treasurer Of VA"/>
    <s v="AP Payments"/>
  </r>
  <r>
    <s v="14000"/>
    <n v="2021"/>
    <n v="11"/>
    <s v="AP"/>
    <s v="AP01790668"/>
    <d v="2021-05-18T00:00:00"/>
    <d v="2021-05-18T00:00:00"/>
    <n v="4"/>
    <x v="0"/>
    <m/>
    <x v="2"/>
    <s v="99999"/>
    <m/>
    <x v="0"/>
    <s v="14000"/>
    <x v="0"/>
    <s v="STATE"/>
    <m/>
    <m/>
    <m/>
    <m/>
    <n v="-4650.4799999999996"/>
    <s v="00026754"/>
    <s v="Cash With The Treasurer Of VA"/>
    <s v="AP Payments"/>
  </r>
  <r>
    <s v="14000"/>
    <n v="2021"/>
    <n v="11"/>
    <s v="AP"/>
    <s v="AP01790668"/>
    <d v="2021-05-18T00:00:00"/>
    <d v="2021-05-18T00:00:00"/>
    <n v="5"/>
    <x v="0"/>
    <m/>
    <x v="2"/>
    <s v="99999"/>
    <m/>
    <x v="0"/>
    <s v="14000"/>
    <x v="0"/>
    <s v="STATE"/>
    <m/>
    <m/>
    <m/>
    <m/>
    <n v="-5713.4"/>
    <s v="00026755"/>
    <s v="Cash With The Treasurer Of VA"/>
    <s v="AP Payments"/>
  </r>
  <r>
    <s v="14000"/>
    <n v="2021"/>
    <n v="11"/>
    <s v="AP"/>
    <s v="AP01790668"/>
    <d v="2021-05-18T00:00:00"/>
    <d v="2021-05-18T00:00:00"/>
    <n v="6"/>
    <x v="0"/>
    <m/>
    <x v="2"/>
    <s v="99999"/>
    <m/>
    <x v="0"/>
    <s v="14000"/>
    <x v="0"/>
    <s v="STATE"/>
    <m/>
    <m/>
    <m/>
    <m/>
    <n v="-16164.95"/>
    <s v="00026756"/>
    <s v="Cash With The Treasurer Of VA"/>
    <s v="AP Payments"/>
  </r>
  <r>
    <s v="14000"/>
    <n v="2021"/>
    <n v="11"/>
    <s v="AP"/>
    <s v="AP01790668"/>
    <d v="2021-05-18T00:00:00"/>
    <d v="2021-05-18T00:00:00"/>
    <n v="7"/>
    <x v="0"/>
    <m/>
    <x v="2"/>
    <s v="99999"/>
    <m/>
    <x v="0"/>
    <s v="14000"/>
    <x v="0"/>
    <s v="STATE"/>
    <m/>
    <m/>
    <m/>
    <m/>
    <n v="-15894.14"/>
    <s v="00026758"/>
    <s v="Cash With The Treasurer Of VA"/>
    <s v="AP Payments"/>
  </r>
  <r>
    <s v="14000"/>
    <n v="2021"/>
    <n v="11"/>
    <s v="AP"/>
    <s v="AP01790668"/>
    <d v="2021-05-18T00:00:00"/>
    <d v="2021-05-18T00:00:00"/>
    <n v="8"/>
    <x v="0"/>
    <m/>
    <x v="2"/>
    <s v="99999"/>
    <m/>
    <x v="0"/>
    <s v="14000"/>
    <x v="0"/>
    <s v="STATE"/>
    <m/>
    <m/>
    <m/>
    <m/>
    <n v="-26757.5"/>
    <s v="00026759"/>
    <s v="Cash With The Treasurer Of VA"/>
    <s v="AP Payments"/>
  </r>
  <r>
    <s v="14000"/>
    <n v="2021"/>
    <n v="11"/>
    <s v="AP"/>
    <s v="AP01790668"/>
    <d v="2021-05-18T00:00:00"/>
    <d v="2021-05-18T00:00:00"/>
    <n v="27"/>
    <x v="0"/>
    <m/>
    <x v="0"/>
    <s v="99999"/>
    <m/>
    <x v="0"/>
    <s v="14000"/>
    <x v="0"/>
    <s v="STATE"/>
    <m/>
    <m/>
    <m/>
    <m/>
    <n v="5044.29"/>
    <s v="00026753"/>
    <s v="Accounts Payable"/>
    <s v="AP Payments"/>
  </r>
  <r>
    <s v="14000"/>
    <n v="2021"/>
    <n v="11"/>
    <s v="AP"/>
    <s v="AP01790668"/>
    <d v="2021-05-18T00:00:00"/>
    <d v="2021-05-18T00:00:00"/>
    <n v="28"/>
    <x v="0"/>
    <m/>
    <x v="0"/>
    <s v="99999"/>
    <m/>
    <x v="0"/>
    <s v="14000"/>
    <x v="0"/>
    <s v="STATE"/>
    <m/>
    <m/>
    <m/>
    <m/>
    <n v="4650.4799999999996"/>
    <s v="00026754"/>
    <s v="Accounts Payable"/>
    <s v="AP Payments"/>
  </r>
  <r>
    <s v="14000"/>
    <n v="2021"/>
    <n v="11"/>
    <s v="AP"/>
    <s v="AP01790668"/>
    <d v="2021-05-18T00:00:00"/>
    <d v="2021-05-18T00:00:00"/>
    <n v="29"/>
    <x v="0"/>
    <m/>
    <x v="0"/>
    <s v="99999"/>
    <m/>
    <x v="0"/>
    <s v="14000"/>
    <x v="0"/>
    <s v="STATE"/>
    <m/>
    <m/>
    <m/>
    <m/>
    <n v="5713.4"/>
    <s v="00026755"/>
    <s v="Accounts Payable"/>
    <s v="AP Payments"/>
  </r>
  <r>
    <s v="14000"/>
    <n v="2021"/>
    <n v="11"/>
    <s v="AP"/>
    <s v="AP01790668"/>
    <d v="2021-05-18T00:00:00"/>
    <d v="2021-05-18T00:00:00"/>
    <n v="30"/>
    <x v="0"/>
    <m/>
    <x v="0"/>
    <s v="99999"/>
    <m/>
    <x v="0"/>
    <s v="14000"/>
    <x v="0"/>
    <s v="STATE"/>
    <m/>
    <m/>
    <m/>
    <m/>
    <n v="16164.95"/>
    <s v="00026756"/>
    <s v="Accounts Payable"/>
    <s v="AP Payments"/>
  </r>
  <r>
    <s v="14000"/>
    <n v="2021"/>
    <n v="11"/>
    <s v="AP"/>
    <s v="AP01790668"/>
    <d v="2021-05-18T00:00:00"/>
    <d v="2021-05-18T00:00:00"/>
    <n v="31"/>
    <x v="0"/>
    <m/>
    <x v="0"/>
    <s v="99999"/>
    <m/>
    <x v="0"/>
    <s v="14000"/>
    <x v="0"/>
    <s v="STATE"/>
    <m/>
    <m/>
    <m/>
    <m/>
    <n v="15894.14"/>
    <s v="00026758"/>
    <s v="Accounts Payable"/>
    <s v="AP Payments"/>
  </r>
  <r>
    <s v="14000"/>
    <n v="2021"/>
    <n v="11"/>
    <s v="AP"/>
    <s v="AP01790668"/>
    <d v="2021-05-18T00:00:00"/>
    <d v="2021-05-18T00:00:00"/>
    <n v="32"/>
    <x v="0"/>
    <m/>
    <x v="0"/>
    <s v="99999"/>
    <m/>
    <x v="0"/>
    <s v="14000"/>
    <x v="0"/>
    <s v="STATE"/>
    <m/>
    <m/>
    <m/>
    <m/>
    <n v="26757.5"/>
    <s v="00026759"/>
    <s v="Accounts Payable"/>
    <s v="AP Payments"/>
  </r>
  <r>
    <s v="14000"/>
    <n v="2021"/>
    <n v="11"/>
    <s v="AP"/>
    <s v="AP01791722"/>
    <d v="2021-05-19T00:00:00"/>
    <d v="2021-05-19T00:00:00"/>
    <n v="56"/>
    <x v="0"/>
    <m/>
    <x v="0"/>
    <s v="99999"/>
    <m/>
    <x v="0"/>
    <s v="14000"/>
    <x v="0"/>
    <s v="STATE"/>
    <m/>
    <m/>
    <m/>
    <m/>
    <n v="-3.11"/>
    <s v="00026763"/>
    <s v="Accounts Payable"/>
    <s v="Accounts Payable"/>
  </r>
  <r>
    <s v="14000"/>
    <n v="2021"/>
    <n v="11"/>
    <s v="AP"/>
    <s v="AP01791722"/>
    <d v="2021-05-19T00:00:00"/>
    <d v="2021-05-19T00:00:00"/>
    <n v="57"/>
    <x v="0"/>
    <m/>
    <x v="0"/>
    <s v="99999"/>
    <m/>
    <x v="0"/>
    <s v="14000"/>
    <x v="0"/>
    <s v="STATE"/>
    <m/>
    <m/>
    <m/>
    <m/>
    <n v="-96.77"/>
    <s v="00026763"/>
    <s v="Accounts Payable"/>
    <s v="Accounts Payable"/>
  </r>
  <r>
    <s v="14000"/>
    <n v="2021"/>
    <n v="11"/>
    <s v="AP"/>
    <s v="AP01791722"/>
    <d v="2021-05-19T00:00:00"/>
    <d v="2021-05-19T00:00:00"/>
    <n v="123"/>
    <x v="0"/>
    <s v="390004"/>
    <x v="14"/>
    <s v="10220"/>
    <m/>
    <x v="1"/>
    <s v="14000"/>
    <x v="0"/>
    <s v="STATE"/>
    <m/>
    <m/>
    <m/>
    <m/>
    <n v="3.11"/>
    <s v="00026763"/>
    <s v="April 2021 Telephone Bill"/>
    <s v="Accounts Payable"/>
  </r>
  <r>
    <s v="14000"/>
    <n v="2021"/>
    <n v="11"/>
    <s v="AP"/>
    <s v="AP01791722"/>
    <d v="2021-05-19T00:00:00"/>
    <d v="2021-05-19T00:00:00"/>
    <n v="124"/>
    <x v="0"/>
    <s v="390004"/>
    <x v="14"/>
    <s v="10740"/>
    <m/>
    <x v="1"/>
    <s v="14000"/>
    <x v="0"/>
    <s v="STATE"/>
    <m/>
    <m/>
    <m/>
    <m/>
    <n v="96.77"/>
    <s v="00026763"/>
    <s v="April 2021 Telephone Bill"/>
    <s v="Accounts Payable"/>
  </r>
  <r>
    <s v="14000"/>
    <n v="2021"/>
    <n v="11"/>
    <s v="AP"/>
    <s v="AP01792699"/>
    <d v="2021-05-20T00:00:00"/>
    <d v="2021-05-20T00:00:00"/>
    <n v="12"/>
    <x v="0"/>
    <m/>
    <x v="0"/>
    <s v="99999"/>
    <m/>
    <x v="0"/>
    <s v="14000"/>
    <x v="0"/>
    <s v="STATE"/>
    <m/>
    <m/>
    <m/>
    <m/>
    <n v="-11693.96"/>
    <s v="00026701"/>
    <s v="Accounts Payable"/>
    <s v="Accounts Payable"/>
  </r>
  <r>
    <s v="14000"/>
    <n v="2021"/>
    <n v="11"/>
    <s v="AP"/>
    <s v="AP01792699"/>
    <d v="2021-05-20T00:00:00"/>
    <d v="2021-05-20T00:00:00"/>
    <n v="13"/>
    <x v="0"/>
    <m/>
    <x v="0"/>
    <s v="99999"/>
    <m/>
    <x v="0"/>
    <s v="14000"/>
    <x v="0"/>
    <s v="STATE"/>
    <m/>
    <m/>
    <m/>
    <m/>
    <n v="-22736.66"/>
    <s v="00026720"/>
    <s v="Accounts Payable"/>
    <s v="Accounts Payable"/>
  </r>
  <r>
    <s v="14000"/>
    <n v="2021"/>
    <n v="11"/>
    <s v="AP"/>
    <s v="AP01792699"/>
    <d v="2021-05-20T00:00:00"/>
    <d v="2021-05-20T00:00:00"/>
    <n v="14"/>
    <x v="0"/>
    <m/>
    <x v="0"/>
    <s v="99999"/>
    <m/>
    <x v="0"/>
    <s v="14000"/>
    <x v="0"/>
    <s v="STATE"/>
    <m/>
    <m/>
    <m/>
    <m/>
    <n v="-9400"/>
    <s v="00026766"/>
    <s v="Accounts Payable"/>
    <s v="Accounts Payable"/>
  </r>
  <r>
    <s v="14000"/>
    <n v="2021"/>
    <n v="11"/>
    <s v="AP"/>
    <s v="AP01792699"/>
    <d v="2021-05-20T00:00:00"/>
    <d v="2021-05-20T00:00:00"/>
    <n v="33"/>
    <x v="0"/>
    <s v="390002"/>
    <x v="3"/>
    <s v="90000"/>
    <m/>
    <x v="0"/>
    <s v="14000"/>
    <x v="0"/>
    <s v="STATE"/>
    <s v="710"/>
    <m/>
    <m/>
    <m/>
    <n v="11693.96"/>
    <s v="00026701"/>
    <s v="20-A4925AD16 Byrne/JAG"/>
    <s v="Accounts Payable"/>
  </r>
  <r>
    <s v="14000"/>
    <n v="2021"/>
    <n v="11"/>
    <s v="AP"/>
    <s v="AP01792699"/>
    <d v="2021-05-20T00:00:00"/>
    <d v="2021-05-20T00:00:00"/>
    <n v="34"/>
    <x v="0"/>
    <s v="390002"/>
    <x v="3"/>
    <s v="90000"/>
    <m/>
    <x v="0"/>
    <s v="14000"/>
    <x v="0"/>
    <s v="STATE"/>
    <s v="177"/>
    <m/>
    <m/>
    <m/>
    <n v="22736.66"/>
    <s v="00026720"/>
    <s v="21-A4925AD16 Byrne/JAG"/>
    <s v="Accounts Payable"/>
  </r>
  <r>
    <s v="14000"/>
    <n v="2021"/>
    <n v="11"/>
    <s v="AP"/>
    <s v="AP01792699"/>
    <d v="2021-05-20T00:00:00"/>
    <d v="2021-05-20T00:00:00"/>
    <n v="41"/>
    <x v="0"/>
    <s v="390002"/>
    <x v="35"/>
    <s v="90000"/>
    <m/>
    <x v="0"/>
    <s v="14000"/>
    <x v="0"/>
    <s v="STATE"/>
    <s v="007"/>
    <m/>
    <m/>
    <m/>
    <n v="9400"/>
    <s v="00026766"/>
    <s v="20-A4935AD16 Byrne/JAG"/>
    <s v="Accounts Payable"/>
  </r>
  <r>
    <s v="14000"/>
    <n v="2021"/>
    <n v="11"/>
    <s v="AP"/>
    <s v="AP01793079"/>
    <d v="2021-05-20T00:00:00"/>
    <d v="2021-05-20T00:00:00"/>
    <n v="6"/>
    <x v="0"/>
    <m/>
    <x v="2"/>
    <s v="99999"/>
    <m/>
    <x v="0"/>
    <s v="14000"/>
    <x v="0"/>
    <s v="STATE"/>
    <m/>
    <m/>
    <m/>
    <m/>
    <n v="-11693.96"/>
    <s v="00026701"/>
    <s v="Cash With The Treasurer Of VA"/>
    <s v="AP Payments"/>
  </r>
  <r>
    <s v="14000"/>
    <n v="2021"/>
    <n v="11"/>
    <s v="AP"/>
    <s v="AP01793079"/>
    <d v="2021-05-20T00:00:00"/>
    <d v="2021-05-20T00:00:00"/>
    <n v="12"/>
    <x v="0"/>
    <m/>
    <x v="2"/>
    <s v="99999"/>
    <m/>
    <x v="0"/>
    <s v="14000"/>
    <x v="0"/>
    <s v="STATE"/>
    <m/>
    <m/>
    <m/>
    <m/>
    <n v="-22736.66"/>
    <s v="00026720"/>
    <s v="Cash With The Treasurer Of VA"/>
    <s v="AP Payments"/>
  </r>
  <r>
    <s v="14000"/>
    <n v="2021"/>
    <n v="11"/>
    <s v="AP"/>
    <s v="AP01793079"/>
    <d v="2021-05-20T00:00:00"/>
    <d v="2021-05-20T00:00:00"/>
    <n v="13"/>
    <x v="0"/>
    <m/>
    <x v="2"/>
    <s v="99999"/>
    <m/>
    <x v="0"/>
    <s v="14000"/>
    <x v="0"/>
    <s v="STATE"/>
    <m/>
    <m/>
    <m/>
    <m/>
    <n v="-9400"/>
    <s v="00026766"/>
    <s v="Cash With The Treasurer Of VA"/>
    <s v="AP Payments"/>
  </r>
  <r>
    <s v="14000"/>
    <n v="2021"/>
    <n v="11"/>
    <s v="AP"/>
    <s v="AP01793079"/>
    <d v="2021-05-20T00:00:00"/>
    <d v="2021-05-20T00:00:00"/>
    <n v="28"/>
    <x v="0"/>
    <m/>
    <x v="0"/>
    <s v="99999"/>
    <m/>
    <x v="0"/>
    <s v="14000"/>
    <x v="0"/>
    <s v="STATE"/>
    <m/>
    <m/>
    <m/>
    <m/>
    <n v="11693.96"/>
    <s v="00026701"/>
    <s v="Accounts Payable"/>
    <s v="AP Payments"/>
  </r>
  <r>
    <s v="14000"/>
    <n v="2021"/>
    <n v="11"/>
    <s v="AP"/>
    <s v="AP01793079"/>
    <d v="2021-05-20T00:00:00"/>
    <d v="2021-05-20T00:00:00"/>
    <n v="29"/>
    <x v="0"/>
    <m/>
    <x v="0"/>
    <s v="99999"/>
    <m/>
    <x v="0"/>
    <s v="14000"/>
    <x v="0"/>
    <s v="STATE"/>
    <m/>
    <m/>
    <m/>
    <m/>
    <n v="22736.66"/>
    <s v="00026720"/>
    <s v="Accounts Payable"/>
    <s v="AP Payments"/>
  </r>
  <r>
    <s v="14000"/>
    <n v="2021"/>
    <n v="11"/>
    <s v="AP"/>
    <s v="AP01793079"/>
    <d v="2021-05-20T00:00:00"/>
    <d v="2021-05-20T00:00:00"/>
    <n v="36"/>
    <x v="0"/>
    <m/>
    <x v="0"/>
    <s v="99999"/>
    <m/>
    <x v="0"/>
    <s v="14000"/>
    <x v="0"/>
    <s v="STATE"/>
    <m/>
    <m/>
    <m/>
    <m/>
    <n v="9400"/>
    <s v="00026766"/>
    <s v="Accounts Payable"/>
    <s v="AP Payments"/>
  </r>
  <r>
    <s v="14000"/>
    <n v="2021"/>
    <n v="11"/>
    <s v="CIP"/>
    <s v="CIP1796433"/>
    <d v="2021-05-25T00:00:00"/>
    <d v="2021-05-26T00:00:00"/>
    <n v="336"/>
    <x v="0"/>
    <s v="390004"/>
    <x v="6"/>
    <s v="10740"/>
    <m/>
    <x v="1"/>
    <s v="14000"/>
    <x v="0"/>
    <s v="STATE"/>
    <m/>
    <m/>
    <m/>
    <m/>
    <n v="2500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337"/>
    <x v="0"/>
    <s v="390004"/>
    <x v="39"/>
    <s v="10740"/>
    <m/>
    <x v="1"/>
    <s v="14000"/>
    <x v="0"/>
    <s v="STATE"/>
    <m/>
    <m/>
    <m/>
    <m/>
    <n v="1000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338"/>
    <x v="0"/>
    <s v="390004"/>
    <x v="8"/>
    <s v="10740"/>
    <m/>
    <x v="1"/>
    <s v="14000"/>
    <x v="0"/>
    <s v="STATE"/>
    <m/>
    <m/>
    <m/>
    <m/>
    <n v="361.5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339"/>
    <x v="0"/>
    <s v="390004"/>
    <x v="9"/>
    <s v="10740"/>
    <m/>
    <x v="1"/>
    <s v="14000"/>
    <x v="0"/>
    <s v="STATE"/>
    <m/>
    <m/>
    <m/>
    <m/>
    <n v="256.12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340"/>
    <x v="0"/>
    <s v="390004"/>
    <x v="10"/>
    <s v="10740"/>
    <m/>
    <x v="1"/>
    <s v="14000"/>
    <x v="0"/>
    <s v="STATE"/>
    <m/>
    <m/>
    <m/>
    <m/>
    <n v="33.5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341"/>
    <x v="0"/>
    <s v="390004"/>
    <x v="11"/>
    <s v="10740"/>
    <m/>
    <x v="1"/>
    <s v="14000"/>
    <x v="0"/>
    <s v="STATE"/>
    <m/>
    <m/>
    <m/>
    <m/>
    <n v="614.5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342"/>
    <x v="0"/>
    <s v="390004"/>
    <x v="7"/>
    <s v="10740"/>
    <m/>
    <x v="1"/>
    <s v="14000"/>
    <x v="0"/>
    <s v="STATE"/>
    <m/>
    <m/>
    <m/>
    <m/>
    <n v="28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343"/>
    <x v="0"/>
    <s v="390004"/>
    <x v="12"/>
    <s v="10740"/>
    <m/>
    <x v="1"/>
    <s v="14000"/>
    <x v="0"/>
    <s v="STATE"/>
    <m/>
    <m/>
    <m/>
    <m/>
    <n v="15.25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33"/>
    <x v="0"/>
    <s v="390004"/>
    <x v="6"/>
    <s v="10410"/>
    <m/>
    <x v="1"/>
    <s v="14000"/>
    <x v="0"/>
    <s v="STATE"/>
    <m/>
    <m/>
    <m/>
    <m/>
    <n v="3354.92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34"/>
    <x v="0"/>
    <s v="390004"/>
    <x v="6"/>
    <s v="10410"/>
    <m/>
    <x v="1"/>
    <s v="14000"/>
    <x v="0"/>
    <s v="STATE"/>
    <m/>
    <m/>
    <m/>
    <m/>
    <n v="3349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35"/>
    <x v="0"/>
    <s v="390004"/>
    <x v="39"/>
    <s v="10410"/>
    <m/>
    <x v="1"/>
    <s v="14000"/>
    <x v="0"/>
    <s v="STATE"/>
    <m/>
    <m/>
    <m/>
    <m/>
    <n v="1000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36"/>
    <x v="0"/>
    <s v="390004"/>
    <x v="39"/>
    <s v="10410"/>
    <m/>
    <x v="1"/>
    <s v="14000"/>
    <x v="0"/>
    <s v="STATE"/>
    <m/>
    <m/>
    <m/>
    <m/>
    <n v="1000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37"/>
    <x v="0"/>
    <s v="390004"/>
    <x v="8"/>
    <s v="10410"/>
    <m/>
    <x v="1"/>
    <s v="14000"/>
    <x v="0"/>
    <s v="STATE"/>
    <m/>
    <m/>
    <m/>
    <m/>
    <n v="485.12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38"/>
    <x v="0"/>
    <s v="390004"/>
    <x v="8"/>
    <s v="10410"/>
    <m/>
    <x v="1"/>
    <s v="14000"/>
    <x v="0"/>
    <s v="STATE"/>
    <m/>
    <m/>
    <m/>
    <m/>
    <n v="484.27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39"/>
    <x v="0"/>
    <s v="390004"/>
    <x v="9"/>
    <s v="10410"/>
    <m/>
    <x v="1"/>
    <s v="14000"/>
    <x v="0"/>
    <s v="STATE"/>
    <m/>
    <m/>
    <m/>
    <m/>
    <n v="308.29000000000002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0"/>
    <x v="0"/>
    <s v="390004"/>
    <x v="9"/>
    <s v="10410"/>
    <m/>
    <x v="1"/>
    <s v="14000"/>
    <x v="0"/>
    <s v="STATE"/>
    <m/>
    <m/>
    <m/>
    <m/>
    <n v="320.95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1"/>
    <x v="0"/>
    <s v="390004"/>
    <x v="10"/>
    <s v="10410"/>
    <m/>
    <x v="1"/>
    <s v="14000"/>
    <x v="0"/>
    <s v="STATE"/>
    <m/>
    <m/>
    <m/>
    <m/>
    <n v="44.96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2"/>
    <x v="0"/>
    <s v="390004"/>
    <x v="10"/>
    <s v="10410"/>
    <m/>
    <x v="1"/>
    <s v="14000"/>
    <x v="0"/>
    <s v="STATE"/>
    <m/>
    <m/>
    <m/>
    <m/>
    <n v="44.88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3"/>
    <x v="0"/>
    <s v="390004"/>
    <x v="11"/>
    <s v="10410"/>
    <m/>
    <x v="1"/>
    <s v="14000"/>
    <x v="0"/>
    <s v="STATE"/>
    <m/>
    <m/>
    <m/>
    <m/>
    <n v="901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4"/>
    <x v="0"/>
    <s v="390004"/>
    <x v="11"/>
    <s v="10410"/>
    <m/>
    <x v="1"/>
    <s v="14000"/>
    <x v="0"/>
    <s v="STATE"/>
    <m/>
    <m/>
    <m/>
    <m/>
    <n v="614.5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5"/>
    <x v="0"/>
    <s v="390004"/>
    <x v="7"/>
    <s v="10410"/>
    <m/>
    <x v="1"/>
    <s v="14000"/>
    <x v="0"/>
    <s v="STATE"/>
    <m/>
    <m/>
    <m/>
    <m/>
    <n v="37.58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6"/>
    <x v="0"/>
    <s v="390004"/>
    <x v="7"/>
    <s v="10410"/>
    <m/>
    <x v="1"/>
    <s v="14000"/>
    <x v="0"/>
    <s v="STATE"/>
    <m/>
    <m/>
    <m/>
    <m/>
    <n v="37.51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7"/>
    <x v="0"/>
    <s v="390004"/>
    <x v="12"/>
    <s v="10410"/>
    <m/>
    <x v="1"/>
    <s v="14000"/>
    <x v="0"/>
    <s v="STATE"/>
    <m/>
    <m/>
    <m/>
    <m/>
    <n v="20.47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8"/>
    <x v="0"/>
    <s v="390004"/>
    <x v="12"/>
    <s v="10410"/>
    <m/>
    <x v="1"/>
    <s v="14000"/>
    <x v="0"/>
    <s v="STATE"/>
    <m/>
    <m/>
    <m/>
    <m/>
    <n v="20.43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49"/>
    <x v="0"/>
    <s v="390004"/>
    <x v="13"/>
    <s v="10410"/>
    <m/>
    <x v="1"/>
    <s v="14000"/>
    <x v="0"/>
    <s v="STATE"/>
    <m/>
    <m/>
    <m/>
    <m/>
    <n v="20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450"/>
    <x v="0"/>
    <s v="390004"/>
    <x v="13"/>
    <s v="10410"/>
    <m/>
    <x v="1"/>
    <s v="14000"/>
    <x v="0"/>
    <s v="STATE"/>
    <m/>
    <m/>
    <m/>
    <m/>
    <n v="10"/>
    <s v="140070"/>
    <s v="00001409 2021-06-01"/>
    <s v="CIPPS Journal Upload - DOA"/>
  </r>
  <r>
    <s v="14000"/>
    <n v="2021"/>
    <n v="11"/>
    <s v="CIP"/>
    <s v="CIP1796433"/>
    <d v="2021-05-25T00:00:00"/>
    <d v="2021-05-26T00:00:00"/>
    <n v="514"/>
    <x v="0"/>
    <m/>
    <x v="2"/>
    <s v="99999"/>
    <m/>
    <x v="0"/>
    <m/>
    <x v="0"/>
    <m/>
    <m/>
    <m/>
    <m/>
    <m/>
    <n v="-16862.75"/>
    <m/>
    <s v="Cash With The Treasurer Of VA"/>
    <s v="CIPPS Journal Upload - DOA"/>
  </r>
  <r>
    <s v="14000"/>
    <n v="2021"/>
    <n v="11"/>
    <s v="AP"/>
    <s v="AP01796722"/>
    <d v="2021-05-26T00:00:00"/>
    <d v="2021-05-26T00:00:00"/>
    <n v="2"/>
    <x v="0"/>
    <m/>
    <x v="0"/>
    <s v="99999"/>
    <m/>
    <x v="0"/>
    <s v="14000"/>
    <x v="0"/>
    <s v="STATE"/>
    <m/>
    <m/>
    <m/>
    <m/>
    <n v="2010"/>
    <s v="00026559"/>
    <s v="Accounts Payable"/>
    <s v="Accounts Payable"/>
  </r>
  <r>
    <s v="14000"/>
    <n v="2021"/>
    <n v="11"/>
    <s v="AP"/>
    <s v="AP01796722"/>
    <d v="2021-05-26T00:00:00"/>
    <d v="2021-05-26T00:00:00"/>
    <n v="4"/>
    <x v="0"/>
    <s v="390004"/>
    <x v="27"/>
    <s v="10220"/>
    <m/>
    <x v="1"/>
    <s v="14000"/>
    <x v="0"/>
    <s v="STATE"/>
    <m/>
    <m/>
    <m/>
    <m/>
    <n v="-2010"/>
    <s v="00026559"/>
    <s v="EP3250368"/>
    <s v="Accounts Payable"/>
  </r>
  <r>
    <s v="14000"/>
    <n v="2021"/>
    <n v="11"/>
    <s v="AP"/>
    <s v="AP01797022"/>
    <d v="2021-05-26T00:00:00"/>
    <d v="2021-05-26T00:00:00"/>
    <n v="25"/>
    <x v="0"/>
    <m/>
    <x v="0"/>
    <s v="99999"/>
    <m/>
    <x v="0"/>
    <s v="14000"/>
    <x v="0"/>
    <s v="STATE"/>
    <m/>
    <m/>
    <m/>
    <m/>
    <n v="-20864.48"/>
    <s v="00026886"/>
    <s v="Accounts Payable"/>
    <s v="Accounts Payable"/>
  </r>
  <r>
    <s v="14000"/>
    <n v="2021"/>
    <n v="11"/>
    <s v="AP"/>
    <s v="AP01797022"/>
    <d v="2021-05-26T00:00:00"/>
    <d v="2021-05-26T00:00:00"/>
    <n v="47"/>
    <x v="0"/>
    <m/>
    <x v="0"/>
    <s v="99999"/>
    <m/>
    <x v="0"/>
    <s v="14000"/>
    <x v="0"/>
    <s v="STATE"/>
    <m/>
    <m/>
    <m/>
    <m/>
    <n v="-2010"/>
    <s v="00026559"/>
    <s v="Accounts Payable"/>
    <s v="Accounts Payable"/>
  </r>
  <r>
    <s v="14000"/>
    <n v="2021"/>
    <n v="11"/>
    <s v="AP"/>
    <s v="AP01797022"/>
    <d v="2021-05-26T00:00:00"/>
    <d v="2021-05-26T00:00:00"/>
    <n v="106"/>
    <x v="0"/>
    <s v="390004"/>
    <x v="27"/>
    <s v="10220"/>
    <m/>
    <x v="1"/>
    <s v="14000"/>
    <x v="0"/>
    <s v="STATE"/>
    <m/>
    <m/>
    <m/>
    <m/>
    <n v="2010"/>
    <s v="00026559"/>
    <s v="EP3250368"/>
    <s v="Accounts Payable"/>
  </r>
  <r>
    <s v="14000"/>
    <n v="2021"/>
    <n v="11"/>
    <s v="AP"/>
    <s v="AP01797022"/>
    <d v="2021-05-26T00:00:00"/>
    <d v="2021-05-26T00:00:00"/>
    <n v="131"/>
    <x v="0"/>
    <s v="390002"/>
    <x v="3"/>
    <s v="90000"/>
    <m/>
    <x v="0"/>
    <s v="14000"/>
    <x v="0"/>
    <s v="STATE"/>
    <s v="590"/>
    <m/>
    <m/>
    <m/>
    <n v="20864.48"/>
    <s v="00026886"/>
    <s v="20-A4908AD16 BYRNE YOUTH ENGAG"/>
    <s v="Accounts Payable"/>
  </r>
  <r>
    <s v="14000"/>
    <n v="2021"/>
    <n v="11"/>
    <s v="AP"/>
    <s v="AP01797410"/>
    <d v="2021-05-26T00:00:00"/>
    <d v="2021-05-27T00:00:00"/>
    <n v="56"/>
    <x v="0"/>
    <m/>
    <x v="2"/>
    <s v="99999"/>
    <m/>
    <x v="0"/>
    <s v="14000"/>
    <x v="0"/>
    <s v="STATE"/>
    <m/>
    <m/>
    <m/>
    <m/>
    <n v="-3.11"/>
    <s v="00026763"/>
    <s v="Cash With The Treasurer Of VA"/>
    <s v="AP Payments"/>
  </r>
  <r>
    <s v="14000"/>
    <n v="2021"/>
    <n v="11"/>
    <s v="AP"/>
    <s v="AP01797410"/>
    <d v="2021-05-26T00:00:00"/>
    <d v="2021-05-27T00:00:00"/>
    <n v="57"/>
    <x v="0"/>
    <m/>
    <x v="2"/>
    <s v="99999"/>
    <m/>
    <x v="0"/>
    <s v="14000"/>
    <x v="0"/>
    <s v="STATE"/>
    <m/>
    <m/>
    <m/>
    <m/>
    <n v="-96.77"/>
    <s v="00026763"/>
    <s v="Cash With The Treasurer Of VA"/>
    <s v="AP Payments"/>
  </r>
  <r>
    <s v="14000"/>
    <n v="2021"/>
    <n v="11"/>
    <s v="AP"/>
    <s v="AP01797410"/>
    <d v="2021-05-26T00:00:00"/>
    <d v="2021-05-27T00:00:00"/>
    <n v="67"/>
    <x v="0"/>
    <m/>
    <x v="2"/>
    <s v="99999"/>
    <m/>
    <x v="0"/>
    <s v="14000"/>
    <x v="0"/>
    <s v="STATE"/>
    <m/>
    <m/>
    <m/>
    <m/>
    <n v="-20864.48"/>
    <s v="00026886"/>
    <s v="Cash With The Treasurer Of VA"/>
    <s v="AP Payments"/>
  </r>
  <r>
    <s v="14000"/>
    <n v="2021"/>
    <n v="11"/>
    <s v="AP"/>
    <s v="AP01797410"/>
    <d v="2021-05-26T00:00:00"/>
    <d v="2021-05-27T00:00:00"/>
    <n v="231"/>
    <x v="0"/>
    <m/>
    <x v="0"/>
    <s v="99999"/>
    <m/>
    <x v="0"/>
    <s v="14000"/>
    <x v="0"/>
    <s v="STATE"/>
    <m/>
    <m/>
    <m/>
    <m/>
    <n v="3.11"/>
    <s v="00026763"/>
    <s v="Accounts Payable"/>
    <s v="AP Payments"/>
  </r>
  <r>
    <s v="14000"/>
    <n v="2021"/>
    <n v="11"/>
    <s v="AP"/>
    <s v="AP01797410"/>
    <d v="2021-05-26T00:00:00"/>
    <d v="2021-05-27T00:00:00"/>
    <n v="232"/>
    <x v="0"/>
    <m/>
    <x v="0"/>
    <s v="99999"/>
    <m/>
    <x v="0"/>
    <s v="14000"/>
    <x v="0"/>
    <s v="STATE"/>
    <m/>
    <m/>
    <m/>
    <m/>
    <n v="96.77"/>
    <s v="00026763"/>
    <s v="Accounts Payable"/>
    <s v="AP Payments"/>
  </r>
  <r>
    <s v="14000"/>
    <n v="2021"/>
    <n v="11"/>
    <s v="AP"/>
    <s v="AP01797410"/>
    <d v="2021-05-26T00:00:00"/>
    <d v="2021-05-27T00:00:00"/>
    <n v="242"/>
    <x v="0"/>
    <m/>
    <x v="0"/>
    <s v="99999"/>
    <m/>
    <x v="0"/>
    <s v="14000"/>
    <x v="0"/>
    <s v="STATE"/>
    <m/>
    <m/>
    <m/>
    <m/>
    <n v="20864.48"/>
    <s v="00026886"/>
    <s v="Accounts Payable"/>
    <s v="AP Payments"/>
  </r>
  <r>
    <s v="14000"/>
    <n v="2021"/>
    <n v="11"/>
    <s v="SPJ"/>
    <s v="0001797899"/>
    <d v="2021-05-27T00:00:00"/>
    <d v="2021-06-05T00:00:00"/>
    <n v="1"/>
    <x v="0"/>
    <s v="390004"/>
    <x v="27"/>
    <s v="10220"/>
    <m/>
    <x v="1"/>
    <s v="14000"/>
    <x v="0"/>
    <s v="STATE"/>
    <m/>
    <m/>
    <m/>
    <m/>
    <n v="-9853.19"/>
    <s v="V#00024085"/>
    <s v="EP3221269"/>
    <s v="To move Creative Conversation payments from the JAG grant to grants coding."/>
  </r>
  <r>
    <s v="14000"/>
    <n v="2021"/>
    <n v="11"/>
    <s v="SPJ"/>
    <s v="0001797899"/>
    <d v="2021-05-27T00:00:00"/>
    <d v="2021-06-05T00:00:00"/>
    <n v="2"/>
    <x v="0"/>
    <s v="390004"/>
    <x v="27"/>
    <s v="10220"/>
    <m/>
    <x v="1"/>
    <s v="14000"/>
    <x v="0"/>
    <s v="STATE"/>
    <m/>
    <m/>
    <m/>
    <m/>
    <n v="-1142.98"/>
    <s v="V#00024152"/>
    <s v="EP3221269"/>
    <s v="To move Creative Conversation payments from the JAG grant to grants coding."/>
  </r>
  <r>
    <s v="14000"/>
    <n v="2021"/>
    <n v="11"/>
    <s v="SPJ"/>
    <s v="0001797899"/>
    <d v="2021-05-27T00:00:00"/>
    <d v="2021-06-05T00:00:00"/>
    <n v="3"/>
    <x v="0"/>
    <s v="390004"/>
    <x v="27"/>
    <s v="10220"/>
    <m/>
    <x v="1"/>
    <s v="14000"/>
    <x v="0"/>
    <s v="STATE"/>
    <m/>
    <m/>
    <m/>
    <m/>
    <n v="-2426.2399999999998"/>
    <s v="V#00024864"/>
    <s v="EP3221269"/>
    <s v="To move Creative Conversation payments from the JAG grant to grants coding."/>
  </r>
  <r>
    <s v="14000"/>
    <n v="2021"/>
    <n v="11"/>
    <s v="SPJ"/>
    <s v="0001797899"/>
    <d v="2021-05-27T00:00:00"/>
    <d v="2021-06-05T00:00:00"/>
    <n v="4"/>
    <x v="0"/>
    <s v="390004"/>
    <x v="27"/>
    <s v="10220"/>
    <m/>
    <x v="1"/>
    <s v="14000"/>
    <x v="0"/>
    <s v="STATE"/>
    <m/>
    <m/>
    <m/>
    <m/>
    <n v="-2500"/>
    <s v="V#00023552"/>
    <s v="EP3221274"/>
    <s v="To move Creative Conversation payments from the JAG grant to grants coding."/>
  </r>
  <r>
    <s v="14000"/>
    <n v="2021"/>
    <n v="11"/>
    <s v="SPJ"/>
    <s v="0001797899"/>
    <d v="2021-05-27T00:00:00"/>
    <d v="2021-06-05T00:00:00"/>
    <n v="5"/>
    <x v="0"/>
    <s v="390004"/>
    <x v="27"/>
    <s v="10220"/>
    <m/>
    <x v="1"/>
    <s v="14000"/>
    <x v="0"/>
    <s v="STATE"/>
    <m/>
    <m/>
    <m/>
    <m/>
    <n v="-833"/>
    <s v="V#00023814"/>
    <s v="EP3221274"/>
    <s v="To move Creative Conversation payments from the JAG grant to grants coding."/>
  </r>
  <r>
    <s v="14000"/>
    <n v="2021"/>
    <n v="11"/>
    <s v="SPJ"/>
    <s v="0001797899"/>
    <d v="2021-05-27T00:00:00"/>
    <d v="2021-06-05T00:00:00"/>
    <n v="6"/>
    <x v="0"/>
    <s v="390004"/>
    <x v="27"/>
    <s v="10220"/>
    <m/>
    <x v="1"/>
    <s v="14000"/>
    <x v="0"/>
    <s v="STATE"/>
    <m/>
    <m/>
    <m/>
    <m/>
    <n v="-833"/>
    <s v="V#00023973"/>
    <s v="EP3221274"/>
    <s v="To move Creative Conversation payments from the JAG grant to grants coding."/>
  </r>
  <r>
    <s v="14000"/>
    <n v="2021"/>
    <n v="11"/>
    <s v="SPJ"/>
    <s v="0001797899"/>
    <d v="2021-05-27T00:00:00"/>
    <d v="2021-06-05T00:00:00"/>
    <n v="7"/>
    <x v="0"/>
    <s v="390004"/>
    <x v="27"/>
    <s v="10220"/>
    <m/>
    <x v="1"/>
    <s v="14000"/>
    <x v="0"/>
    <s v="STATE"/>
    <m/>
    <m/>
    <m/>
    <m/>
    <n v="-2500"/>
    <s v="V#00023244"/>
    <s v="EP3221279"/>
    <s v="To move Creative Conversation payments from the JAG grant to grants coding."/>
  </r>
  <r>
    <s v="14000"/>
    <n v="2021"/>
    <n v="11"/>
    <s v="SPJ"/>
    <s v="0001797899"/>
    <d v="2021-05-27T00:00:00"/>
    <d v="2021-06-05T00:00:00"/>
    <n v="8"/>
    <x v="0"/>
    <s v="390004"/>
    <x v="27"/>
    <s v="10220"/>
    <m/>
    <x v="1"/>
    <s v="14000"/>
    <x v="0"/>
    <s v="STATE"/>
    <m/>
    <m/>
    <m/>
    <m/>
    <n v="-850"/>
    <s v="V#00023879"/>
    <s v="EP3221279"/>
    <s v="To move Creative Conversation payments from the JAG grant to grants coding."/>
  </r>
  <r>
    <s v="14000"/>
    <n v="2021"/>
    <n v="11"/>
    <s v="SPJ"/>
    <s v="0001797899"/>
    <d v="2021-05-27T00:00:00"/>
    <d v="2021-06-05T00:00:00"/>
    <n v="9"/>
    <x v="0"/>
    <s v="390004"/>
    <x v="27"/>
    <s v="10220"/>
    <m/>
    <x v="1"/>
    <s v="14000"/>
    <x v="0"/>
    <s v="STATE"/>
    <m/>
    <m/>
    <m/>
    <m/>
    <n v="-850"/>
    <s v="V#00023881"/>
    <s v="EP3221279"/>
    <s v="To move Creative Conversation payments from the JAG grant to grants coding."/>
  </r>
  <r>
    <s v="14000"/>
    <n v="2021"/>
    <n v="11"/>
    <s v="SPJ"/>
    <s v="0001797899"/>
    <d v="2021-05-27T00:00:00"/>
    <d v="2021-06-05T00:00:00"/>
    <n v="10"/>
    <x v="0"/>
    <s v="390004"/>
    <x v="27"/>
    <s v="10220"/>
    <m/>
    <x v="1"/>
    <s v="14000"/>
    <x v="0"/>
    <s v="STATE"/>
    <m/>
    <m/>
    <m/>
    <m/>
    <n v="-7500"/>
    <s v="V#00023269"/>
    <s v="EP3221859"/>
    <s v="To move Creative Conversation payments from the JAG grant to grants coding."/>
  </r>
  <r>
    <s v="14000"/>
    <n v="2021"/>
    <n v="11"/>
    <s v="SPJ"/>
    <s v="0001797899"/>
    <d v="2021-05-27T00:00:00"/>
    <d v="2021-06-05T00:00:00"/>
    <n v="11"/>
    <x v="0"/>
    <s v="390004"/>
    <x v="27"/>
    <s v="10220"/>
    <m/>
    <x v="1"/>
    <s v="14000"/>
    <x v="0"/>
    <s v="STATE"/>
    <m/>
    <m/>
    <m/>
    <m/>
    <n v="-6500"/>
    <s v="V#00024140"/>
    <s v="EP3221859"/>
    <s v="To move Creative Conversation payments from the JAG grant to grants coding."/>
  </r>
  <r>
    <s v="14000"/>
    <n v="2021"/>
    <n v="11"/>
    <s v="SPJ"/>
    <s v="0001797899"/>
    <d v="2021-05-27T00:00:00"/>
    <d v="2021-06-05T00:00:00"/>
    <n v="12"/>
    <x v="0"/>
    <s v="390004"/>
    <x v="27"/>
    <s v="10220"/>
    <m/>
    <x v="1"/>
    <s v="14000"/>
    <x v="0"/>
    <s v="STATE"/>
    <m/>
    <m/>
    <m/>
    <m/>
    <n v="-2000"/>
    <s v="V#00024837"/>
    <s v="EP3250359"/>
    <s v="To move Creative Conversation payments from the JAG grant to grants coding."/>
  </r>
  <r>
    <s v="14000"/>
    <n v="2021"/>
    <n v="11"/>
    <s v="SPJ"/>
    <s v="0001797899"/>
    <d v="2021-05-27T00:00:00"/>
    <d v="2021-06-05T00:00:00"/>
    <n v="13"/>
    <x v="0"/>
    <s v="390004"/>
    <x v="27"/>
    <s v="10220"/>
    <m/>
    <x v="1"/>
    <s v="14000"/>
    <x v="0"/>
    <s v="STATE"/>
    <m/>
    <m/>
    <m/>
    <m/>
    <n v="-4000"/>
    <s v="V#00025213"/>
    <s v="EP3250359"/>
    <s v="To move Creative Conversation payments from the JAG grant to grants coding."/>
  </r>
  <r>
    <s v="14000"/>
    <n v="2021"/>
    <n v="11"/>
    <s v="SPJ"/>
    <s v="0001797899"/>
    <d v="2021-05-27T00:00:00"/>
    <d v="2021-06-05T00:00:00"/>
    <n v="14"/>
    <x v="0"/>
    <s v="390004"/>
    <x v="27"/>
    <s v="10220"/>
    <m/>
    <x v="1"/>
    <s v="14000"/>
    <x v="0"/>
    <s v="STATE"/>
    <m/>
    <m/>
    <m/>
    <m/>
    <n v="-4375"/>
    <s v="V#00025494"/>
    <s v="EP3250359"/>
    <s v="To move Creative Conversation payments from the JAG grant to grants coding."/>
  </r>
  <r>
    <s v="14000"/>
    <n v="2021"/>
    <n v="11"/>
    <s v="SPJ"/>
    <s v="0001797899"/>
    <d v="2021-05-27T00:00:00"/>
    <d v="2021-06-05T00:00:00"/>
    <n v="15"/>
    <x v="0"/>
    <s v="390004"/>
    <x v="27"/>
    <s v="10220"/>
    <m/>
    <x v="1"/>
    <s v="14000"/>
    <x v="0"/>
    <s v="STATE"/>
    <m/>
    <m/>
    <m/>
    <m/>
    <n v="-5000"/>
    <s v="V#00025809"/>
    <s v="EP3250359"/>
    <s v="To move Creative Conversation payments from the JAG grant to grants coding."/>
  </r>
  <r>
    <s v="14000"/>
    <n v="2021"/>
    <n v="11"/>
    <s v="SPJ"/>
    <s v="0001797899"/>
    <d v="2021-05-27T00:00:00"/>
    <d v="2021-06-05T00:00:00"/>
    <n v="16"/>
    <x v="0"/>
    <s v="390004"/>
    <x v="27"/>
    <s v="10220"/>
    <m/>
    <x v="1"/>
    <s v="14000"/>
    <x v="0"/>
    <s v="STATE"/>
    <m/>
    <m/>
    <m/>
    <m/>
    <n v="-3750"/>
    <s v="V#00026208"/>
    <s v="EP3250359"/>
    <s v="To move Creative Conversation payments from the JAG grant to grants coding."/>
  </r>
  <r>
    <s v="14000"/>
    <n v="2021"/>
    <n v="11"/>
    <s v="SPJ"/>
    <s v="0001797899"/>
    <d v="2021-05-27T00:00:00"/>
    <d v="2021-06-05T00:00:00"/>
    <n v="17"/>
    <x v="0"/>
    <s v="390004"/>
    <x v="27"/>
    <s v="10220"/>
    <m/>
    <x v="1"/>
    <s v="14000"/>
    <x v="0"/>
    <s v="STATE"/>
    <m/>
    <m/>
    <m/>
    <m/>
    <n v="-1770"/>
    <s v="V#00024323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18"/>
    <x v="0"/>
    <s v="390004"/>
    <x v="27"/>
    <s v="10220"/>
    <m/>
    <x v="1"/>
    <s v="14000"/>
    <x v="0"/>
    <s v="STATE"/>
    <m/>
    <m/>
    <m/>
    <m/>
    <n v="-1800"/>
    <s v="V#00024717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19"/>
    <x v="0"/>
    <s v="390004"/>
    <x v="27"/>
    <s v="10220"/>
    <m/>
    <x v="1"/>
    <s v="14000"/>
    <x v="0"/>
    <s v="STATE"/>
    <m/>
    <m/>
    <m/>
    <m/>
    <n v="-1620"/>
    <s v="V#00024774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0"/>
    <x v="0"/>
    <s v="390004"/>
    <x v="27"/>
    <s v="10220"/>
    <m/>
    <x v="1"/>
    <s v="14000"/>
    <x v="0"/>
    <s v="STATE"/>
    <m/>
    <m/>
    <m/>
    <m/>
    <n v="-1710"/>
    <s v="V#00024862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1"/>
    <x v="0"/>
    <s v="390004"/>
    <x v="27"/>
    <s v="10220"/>
    <m/>
    <x v="1"/>
    <s v="14000"/>
    <x v="0"/>
    <s v="STATE"/>
    <m/>
    <m/>
    <m/>
    <m/>
    <n v="-1800"/>
    <s v="V#00025095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2"/>
    <x v="0"/>
    <s v="390004"/>
    <x v="27"/>
    <s v="10220"/>
    <m/>
    <x v="1"/>
    <s v="14000"/>
    <x v="0"/>
    <s v="STATE"/>
    <m/>
    <m/>
    <m/>
    <m/>
    <n v="-1800"/>
    <s v="V#00025340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3"/>
    <x v="0"/>
    <s v="390004"/>
    <x v="27"/>
    <s v="10220"/>
    <m/>
    <x v="1"/>
    <s v="14000"/>
    <x v="0"/>
    <s v="STATE"/>
    <m/>
    <m/>
    <m/>
    <m/>
    <n v="-2010"/>
    <s v="V#00025603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4"/>
    <x v="0"/>
    <s v="390004"/>
    <x v="27"/>
    <s v="10220"/>
    <m/>
    <x v="1"/>
    <s v="14000"/>
    <x v="0"/>
    <s v="STATE"/>
    <m/>
    <m/>
    <m/>
    <m/>
    <n v="-2010"/>
    <s v="V#00025761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5"/>
    <x v="0"/>
    <s v="390004"/>
    <x v="27"/>
    <s v="10220"/>
    <m/>
    <x v="1"/>
    <s v="14000"/>
    <x v="0"/>
    <s v="STATE"/>
    <m/>
    <m/>
    <m/>
    <m/>
    <n v="-2100"/>
    <s v="V#00025859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6"/>
    <x v="0"/>
    <s v="390004"/>
    <x v="27"/>
    <s v="10220"/>
    <m/>
    <x v="1"/>
    <s v="14000"/>
    <x v="0"/>
    <s v="STATE"/>
    <m/>
    <m/>
    <m/>
    <m/>
    <n v="-2010"/>
    <s v="V#00026120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7"/>
    <x v="0"/>
    <s v="390004"/>
    <x v="27"/>
    <s v="10220"/>
    <m/>
    <x v="1"/>
    <s v="14000"/>
    <x v="0"/>
    <s v="STATE"/>
    <m/>
    <m/>
    <m/>
    <m/>
    <n v="-2010"/>
    <s v="V#00026193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8"/>
    <x v="0"/>
    <s v="390004"/>
    <x v="27"/>
    <s v="10220"/>
    <m/>
    <x v="1"/>
    <s v="14000"/>
    <x v="0"/>
    <s v="STATE"/>
    <m/>
    <m/>
    <m/>
    <m/>
    <n v="-2010.1"/>
    <s v="V#00026312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29"/>
    <x v="0"/>
    <s v="390004"/>
    <x v="27"/>
    <s v="10220"/>
    <m/>
    <x v="1"/>
    <s v="14000"/>
    <x v="0"/>
    <s v="STATE"/>
    <m/>
    <m/>
    <m/>
    <m/>
    <n v="-2010"/>
    <s v="V#00026541"/>
    <s v="EP3250362"/>
    <s v="To move Creative Conversation payments from the JAG grant to grants coding."/>
  </r>
  <r>
    <s v="14000"/>
    <n v="2021"/>
    <n v="11"/>
    <s v="SPJ"/>
    <s v="0001797899"/>
    <d v="2021-05-27T00:00:00"/>
    <d v="2021-06-05T00:00:00"/>
    <n v="30"/>
    <x v="0"/>
    <s v="390004"/>
    <x v="27"/>
    <s v="10220"/>
    <m/>
    <x v="1"/>
    <s v="14000"/>
    <x v="0"/>
    <s v="STATE"/>
    <m/>
    <m/>
    <m/>
    <m/>
    <n v="-1680"/>
    <s v="V#00024326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31"/>
    <x v="0"/>
    <s v="390004"/>
    <x v="27"/>
    <s v="10220"/>
    <m/>
    <x v="1"/>
    <s v="14000"/>
    <x v="0"/>
    <s v="STATE"/>
    <m/>
    <m/>
    <m/>
    <m/>
    <n v="-1800"/>
    <s v="V#00024718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32"/>
    <x v="0"/>
    <s v="390004"/>
    <x v="27"/>
    <s v="10220"/>
    <m/>
    <x v="1"/>
    <s v="14000"/>
    <x v="0"/>
    <s v="STATE"/>
    <m/>
    <m/>
    <m/>
    <m/>
    <n v="-1620"/>
    <s v="V#00024773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33"/>
    <x v="0"/>
    <s v="390004"/>
    <x v="27"/>
    <s v="10220"/>
    <m/>
    <x v="1"/>
    <s v="14000"/>
    <x v="0"/>
    <s v="STATE"/>
    <m/>
    <m/>
    <m/>
    <m/>
    <n v="-1710"/>
    <s v="V#00024863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34"/>
    <x v="0"/>
    <s v="390004"/>
    <x v="27"/>
    <s v="10220"/>
    <m/>
    <x v="1"/>
    <s v="14000"/>
    <x v="0"/>
    <s v="STATE"/>
    <m/>
    <m/>
    <m/>
    <m/>
    <n v="-1800"/>
    <s v="V#00025091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35"/>
    <x v="0"/>
    <s v="390004"/>
    <x v="27"/>
    <s v="10220"/>
    <m/>
    <x v="1"/>
    <s v="14000"/>
    <x v="0"/>
    <s v="STATE"/>
    <m/>
    <m/>
    <m/>
    <m/>
    <n v="-1800"/>
    <s v="V#00025339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36"/>
    <x v="0"/>
    <s v="390004"/>
    <x v="27"/>
    <s v="10220"/>
    <m/>
    <x v="1"/>
    <s v="14000"/>
    <x v="0"/>
    <s v="STATE"/>
    <m/>
    <m/>
    <m/>
    <m/>
    <n v="-2010"/>
    <s v="V#00025602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37"/>
    <x v="0"/>
    <s v="390004"/>
    <x v="27"/>
    <s v="10220"/>
    <m/>
    <x v="1"/>
    <s v="14000"/>
    <x v="0"/>
    <s v="STATE"/>
    <m/>
    <m/>
    <m/>
    <m/>
    <n v="-2010"/>
    <s v="V#00025762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38"/>
    <x v="0"/>
    <s v="390004"/>
    <x v="27"/>
    <s v="10220"/>
    <m/>
    <x v="1"/>
    <s v="14000"/>
    <x v="0"/>
    <s v="STATE"/>
    <m/>
    <m/>
    <m/>
    <m/>
    <n v="-2100"/>
    <s v="V#00025858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39"/>
    <x v="0"/>
    <s v="390004"/>
    <x v="27"/>
    <s v="10220"/>
    <m/>
    <x v="1"/>
    <s v="14000"/>
    <x v="0"/>
    <s v="STATE"/>
    <m/>
    <m/>
    <m/>
    <m/>
    <n v="-2010"/>
    <s v="V#00026123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40"/>
    <x v="0"/>
    <s v="390004"/>
    <x v="27"/>
    <s v="10220"/>
    <m/>
    <x v="1"/>
    <s v="14000"/>
    <x v="0"/>
    <s v="STATE"/>
    <m/>
    <m/>
    <m/>
    <m/>
    <n v="-2010"/>
    <s v="V#00026192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41"/>
    <x v="0"/>
    <s v="390004"/>
    <x v="27"/>
    <s v="10220"/>
    <m/>
    <x v="1"/>
    <s v="14000"/>
    <x v="0"/>
    <s v="STATE"/>
    <m/>
    <m/>
    <m/>
    <m/>
    <n v="-2010"/>
    <s v="V#00026313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42"/>
    <x v="0"/>
    <s v="390004"/>
    <x v="27"/>
    <s v="10220"/>
    <m/>
    <x v="1"/>
    <s v="14000"/>
    <x v="0"/>
    <s v="STATE"/>
    <m/>
    <m/>
    <m/>
    <m/>
    <n v="-2010"/>
    <s v="V#00026559"/>
    <s v="EP3250368"/>
    <s v="To move Creative Conversation payments from the JAG grant to grants coding."/>
  </r>
  <r>
    <s v="14000"/>
    <n v="2021"/>
    <n v="11"/>
    <s v="SPJ"/>
    <s v="0001797899"/>
    <d v="2021-05-27T00:00:00"/>
    <d v="2021-06-05T00:00:00"/>
    <n v="43"/>
    <x v="0"/>
    <s v="390004"/>
    <x v="27"/>
    <s v="10220"/>
    <m/>
    <x v="1"/>
    <s v="14000"/>
    <x v="0"/>
    <s v="STATE"/>
    <m/>
    <m/>
    <m/>
    <m/>
    <n v="-1238.54"/>
    <s v="V#00025222"/>
    <s v="EP3259903"/>
    <s v="To move Creative Conversation payments from the JAG grant to grants coding."/>
  </r>
  <r>
    <s v="14000"/>
    <n v="2021"/>
    <n v="11"/>
    <s v="SPJ"/>
    <s v="0001797899"/>
    <d v="2021-05-27T00:00:00"/>
    <d v="2021-06-05T00:00:00"/>
    <n v="44"/>
    <x v="0"/>
    <s v="390004"/>
    <x v="27"/>
    <s v="10220"/>
    <m/>
    <x v="1"/>
    <s v="14000"/>
    <x v="0"/>
    <s v="STATE"/>
    <m/>
    <m/>
    <m/>
    <m/>
    <n v="-2294.4299999999998"/>
    <s v="V#00025606"/>
    <s v="EP3259903"/>
    <s v="To move Creative Conversation payments from the JAG grant to grants coding."/>
  </r>
  <r>
    <s v="14000"/>
    <n v="2021"/>
    <n v="11"/>
    <s v="SPJ"/>
    <s v="0001797899"/>
    <d v="2021-05-27T00:00:00"/>
    <d v="2021-06-05T00:00:00"/>
    <n v="45"/>
    <x v="0"/>
    <s v="390004"/>
    <x v="27"/>
    <s v="10220"/>
    <m/>
    <x v="1"/>
    <s v="14000"/>
    <x v="0"/>
    <s v="STATE"/>
    <m/>
    <m/>
    <m/>
    <m/>
    <n v="-2278.06"/>
    <s v="V#00026069"/>
    <s v="EP3259903"/>
    <s v="To move Creative Conversation payments from the JAG grant to grants coding."/>
  </r>
  <r>
    <s v="14000"/>
    <n v="2021"/>
    <n v="11"/>
    <s v="SPJ"/>
    <s v="0001797899"/>
    <d v="2021-05-27T00:00:00"/>
    <d v="2021-06-05T00:00:00"/>
    <n v="46"/>
    <x v="0"/>
    <s v="390004"/>
    <x v="27"/>
    <s v="10220"/>
    <m/>
    <x v="1"/>
    <s v="14000"/>
    <x v="0"/>
    <s v="STATE"/>
    <m/>
    <m/>
    <m/>
    <m/>
    <n v="-14543.61"/>
    <s v="V#00026324"/>
    <s v="EP3259903"/>
    <s v="To move Creative Conversation payments from the JAG grant to grants coding."/>
  </r>
  <r>
    <s v="14000"/>
    <n v="2021"/>
    <n v="11"/>
    <s v="SPJ"/>
    <s v="0001797899"/>
    <d v="2021-05-27T00:00:00"/>
    <d v="2021-06-05T00:00:00"/>
    <n v="93"/>
    <x v="0"/>
    <m/>
    <x v="2"/>
    <s v="99999"/>
    <m/>
    <x v="0"/>
    <m/>
    <x v="0"/>
    <m/>
    <m/>
    <m/>
    <m/>
    <m/>
    <n v="124498.15"/>
    <m/>
    <s v="Cash With The Treasurer Of VA"/>
    <s v="To move Creative Conversation payments from the JAG grant to grants coding."/>
  </r>
  <r>
    <s v="14000"/>
    <n v="2021"/>
    <n v="12"/>
    <s v="AP"/>
    <s v="AP01798638"/>
    <d v="2021-06-01T00:00:00"/>
    <d v="2021-05-27T00:00:00"/>
    <n v="2"/>
    <x v="0"/>
    <m/>
    <x v="2"/>
    <s v="99999"/>
    <m/>
    <x v="0"/>
    <s v="14000"/>
    <x v="0"/>
    <s v="STATE"/>
    <m/>
    <m/>
    <m/>
    <m/>
    <n v="-2010"/>
    <s v="00026541"/>
    <s v="Cash With The Treasurer Of VA"/>
    <s v="AP Payments"/>
  </r>
  <r>
    <s v="14000"/>
    <n v="2021"/>
    <n v="12"/>
    <s v="AP"/>
    <s v="AP01798638"/>
    <d v="2021-06-01T00:00:00"/>
    <d v="2021-05-27T00:00:00"/>
    <n v="3"/>
    <x v="0"/>
    <m/>
    <x v="2"/>
    <s v="99999"/>
    <m/>
    <x v="0"/>
    <s v="14000"/>
    <x v="0"/>
    <s v="STATE"/>
    <m/>
    <m/>
    <m/>
    <m/>
    <n v="-2010"/>
    <s v="00026559"/>
    <s v="Cash With The Treasurer Of VA"/>
    <s v="AP Payments"/>
  </r>
  <r>
    <s v="14000"/>
    <n v="2021"/>
    <n v="12"/>
    <s v="AP"/>
    <s v="AP01798638"/>
    <d v="2021-06-01T00:00:00"/>
    <d v="2021-05-27T00:00:00"/>
    <n v="32"/>
    <x v="0"/>
    <m/>
    <x v="0"/>
    <s v="99999"/>
    <m/>
    <x v="0"/>
    <s v="14000"/>
    <x v="0"/>
    <s v="STATE"/>
    <m/>
    <m/>
    <m/>
    <m/>
    <n v="2010"/>
    <s v="00026541"/>
    <s v="Accounts Payable"/>
    <s v="AP Payments"/>
  </r>
  <r>
    <s v="14000"/>
    <n v="2021"/>
    <n v="12"/>
    <s v="AP"/>
    <s v="AP01798638"/>
    <d v="2021-06-01T00:00:00"/>
    <d v="2021-05-27T00:00:00"/>
    <n v="33"/>
    <x v="0"/>
    <m/>
    <x v="0"/>
    <s v="99999"/>
    <m/>
    <x v="0"/>
    <s v="14000"/>
    <x v="0"/>
    <s v="STATE"/>
    <m/>
    <m/>
    <m/>
    <m/>
    <n v="2010"/>
    <s v="00026559"/>
    <s v="Accounts Payable"/>
    <s v="AP Payments"/>
  </r>
  <r>
    <s v="14000"/>
    <n v="2021"/>
    <n v="12"/>
    <s v="CIP"/>
    <s v="CIP1812236"/>
    <d v="2021-06-10T00:00:00"/>
    <d v="2021-06-11T00:00:00"/>
    <n v="329"/>
    <x v="0"/>
    <s v="390004"/>
    <x v="6"/>
    <s v="10740"/>
    <m/>
    <x v="1"/>
    <s v="14000"/>
    <x v="0"/>
    <s v="STATE"/>
    <m/>
    <m/>
    <m/>
    <m/>
    <n v="2500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330"/>
    <x v="0"/>
    <s v="390004"/>
    <x v="8"/>
    <s v="10740"/>
    <m/>
    <x v="1"/>
    <s v="14000"/>
    <x v="0"/>
    <s v="STATE"/>
    <m/>
    <m/>
    <m/>
    <m/>
    <n v="361.5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331"/>
    <x v="0"/>
    <s v="390004"/>
    <x v="9"/>
    <s v="10740"/>
    <m/>
    <x v="1"/>
    <s v="14000"/>
    <x v="0"/>
    <s v="STATE"/>
    <m/>
    <m/>
    <m/>
    <m/>
    <n v="180.1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332"/>
    <x v="0"/>
    <s v="390004"/>
    <x v="10"/>
    <s v="10740"/>
    <m/>
    <x v="1"/>
    <s v="14000"/>
    <x v="0"/>
    <s v="STATE"/>
    <m/>
    <m/>
    <m/>
    <m/>
    <n v="33.5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333"/>
    <x v="0"/>
    <s v="390004"/>
    <x v="11"/>
    <s v="10740"/>
    <m/>
    <x v="1"/>
    <s v="14000"/>
    <x v="0"/>
    <s v="STATE"/>
    <m/>
    <m/>
    <m/>
    <m/>
    <n v="614.5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334"/>
    <x v="0"/>
    <s v="390004"/>
    <x v="7"/>
    <s v="10740"/>
    <m/>
    <x v="1"/>
    <s v="14000"/>
    <x v="0"/>
    <s v="STATE"/>
    <m/>
    <m/>
    <m/>
    <m/>
    <n v="28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335"/>
    <x v="0"/>
    <s v="390004"/>
    <x v="12"/>
    <s v="10740"/>
    <m/>
    <x v="1"/>
    <s v="14000"/>
    <x v="0"/>
    <s v="STATE"/>
    <m/>
    <m/>
    <m/>
    <m/>
    <n v="15.25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26"/>
    <x v="0"/>
    <s v="390004"/>
    <x v="6"/>
    <s v="10410"/>
    <m/>
    <x v="1"/>
    <s v="14000"/>
    <x v="0"/>
    <s v="STATE"/>
    <m/>
    <m/>
    <m/>
    <m/>
    <n v="3354.92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27"/>
    <x v="0"/>
    <s v="390004"/>
    <x v="6"/>
    <s v="10410"/>
    <m/>
    <x v="1"/>
    <s v="14000"/>
    <x v="0"/>
    <s v="STATE"/>
    <m/>
    <m/>
    <m/>
    <m/>
    <n v="3349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28"/>
    <x v="0"/>
    <s v="390004"/>
    <x v="39"/>
    <s v="10410"/>
    <m/>
    <x v="1"/>
    <s v="14000"/>
    <x v="0"/>
    <s v="STATE"/>
    <m/>
    <m/>
    <m/>
    <m/>
    <n v="3000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29"/>
    <x v="0"/>
    <s v="390004"/>
    <x v="8"/>
    <s v="10410"/>
    <m/>
    <x v="1"/>
    <s v="14000"/>
    <x v="0"/>
    <s v="STATE"/>
    <m/>
    <m/>
    <m/>
    <m/>
    <n v="485.12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0"/>
    <x v="0"/>
    <s v="390004"/>
    <x v="8"/>
    <s v="10410"/>
    <m/>
    <x v="1"/>
    <s v="14000"/>
    <x v="0"/>
    <s v="STATE"/>
    <m/>
    <m/>
    <m/>
    <m/>
    <n v="484.27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1"/>
    <x v="0"/>
    <s v="390004"/>
    <x v="9"/>
    <s v="10410"/>
    <m/>
    <x v="1"/>
    <s v="14000"/>
    <x v="0"/>
    <s v="STATE"/>
    <m/>
    <m/>
    <m/>
    <m/>
    <n v="233.6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2"/>
    <x v="0"/>
    <s v="390004"/>
    <x v="9"/>
    <s v="10410"/>
    <m/>
    <x v="1"/>
    <s v="14000"/>
    <x v="0"/>
    <s v="STATE"/>
    <m/>
    <m/>
    <m/>
    <m/>
    <n v="477.65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3"/>
    <x v="0"/>
    <s v="390004"/>
    <x v="10"/>
    <s v="10410"/>
    <m/>
    <x v="1"/>
    <s v="14000"/>
    <x v="0"/>
    <s v="STATE"/>
    <m/>
    <m/>
    <m/>
    <m/>
    <n v="44.96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4"/>
    <x v="0"/>
    <s v="390004"/>
    <x v="10"/>
    <s v="10410"/>
    <m/>
    <x v="1"/>
    <s v="14000"/>
    <x v="0"/>
    <s v="STATE"/>
    <m/>
    <m/>
    <m/>
    <m/>
    <n v="44.88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5"/>
    <x v="0"/>
    <s v="390004"/>
    <x v="11"/>
    <s v="10410"/>
    <m/>
    <x v="1"/>
    <s v="14000"/>
    <x v="0"/>
    <s v="STATE"/>
    <m/>
    <m/>
    <m/>
    <m/>
    <n v="901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6"/>
    <x v="0"/>
    <s v="390004"/>
    <x v="11"/>
    <s v="10410"/>
    <m/>
    <x v="1"/>
    <s v="14000"/>
    <x v="0"/>
    <s v="STATE"/>
    <m/>
    <m/>
    <m/>
    <m/>
    <n v="614.5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7"/>
    <x v="0"/>
    <s v="390004"/>
    <x v="7"/>
    <s v="10410"/>
    <m/>
    <x v="1"/>
    <s v="14000"/>
    <x v="0"/>
    <s v="STATE"/>
    <m/>
    <m/>
    <m/>
    <m/>
    <n v="37.58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8"/>
    <x v="0"/>
    <s v="390004"/>
    <x v="7"/>
    <s v="10410"/>
    <m/>
    <x v="1"/>
    <s v="14000"/>
    <x v="0"/>
    <s v="STATE"/>
    <m/>
    <m/>
    <m/>
    <m/>
    <n v="37.51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39"/>
    <x v="0"/>
    <s v="390004"/>
    <x v="12"/>
    <s v="10410"/>
    <m/>
    <x v="1"/>
    <s v="14000"/>
    <x v="0"/>
    <s v="STATE"/>
    <m/>
    <m/>
    <m/>
    <m/>
    <n v="20.47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40"/>
    <x v="0"/>
    <s v="390004"/>
    <x v="12"/>
    <s v="10410"/>
    <m/>
    <x v="1"/>
    <s v="14000"/>
    <x v="0"/>
    <s v="STATE"/>
    <m/>
    <m/>
    <m/>
    <m/>
    <n v="20.43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41"/>
    <x v="0"/>
    <s v="390004"/>
    <x v="13"/>
    <s v="10410"/>
    <m/>
    <x v="1"/>
    <s v="14000"/>
    <x v="0"/>
    <s v="STATE"/>
    <m/>
    <m/>
    <m/>
    <m/>
    <n v="20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442"/>
    <x v="0"/>
    <s v="390004"/>
    <x v="13"/>
    <s v="10410"/>
    <m/>
    <x v="1"/>
    <s v="14000"/>
    <x v="0"/>
    <s v="STATE"/>
    <m/>
    <m/>
    <m/>
    <m/>
    <n v="10"/>
    <s v="140070"/>
    <s v="00001411 2021-06-16"/>
    <s v="CIPPS Journal Upload - DOA"/>
  </r>
  <r>
    <s v="14000"/>
    <n v="2021"/>
    <n v="12"/>
    <s v="CIP"/>
    <s v="CIP1812236"/>
    <d v="2021-06-10T00:00:00"/>
    <d v="2021-06-11T00:00:00"/>
    <n v="504"/>
    <x v="0"/>
    <m/>
    <x v="2"/>
    <s v="99999"/>
    <m/>
    <x v="0"/>
    <m/>
    <x v="0"/>
    <m/>
    <m/>
    <m/>
    <m/>
    <m/>
    <n v="-16868.740000000002"/>
    <m/>
    <s v="Cash With The Treasurer Of VA"/>
    <s v="CIPPS Journal Upload - DOA"/>
  </r>
  <r>
    <s v="14000"/>
    <n v="2021"/>
    <n v="12"/>
    <s v="SPJ"/>
    <s v="0001819014"/>
    <d v="2021-06-21T00:00:00"/>
    <d v="2021-06-21T00:00:00"/>
    <n v="1"/>
    <x v="0"/>
    <s v="390004"/>
    <x v="6"/>
    <s v="10410"/>
    <m/>
    <x v="1"/>
    <s v="14000"/>
    <x v="0"/>
    <s v="STATE"/>
    <m/>
    <m/>
    <m/>
    <m/>
    <n v="-83796.039999999994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2"/>
    <x v="0"/>
    <s v="390004"/>
    <x v="7"/>
    <s v="10410"/>
    <m/>
    <x v="1"/>
    <s v="14000"/>
    <x v="0"/>
    <s v="STATE"/>
    <m/>
    <m/>
    <m/>
    <m/>
    <n v="-938.59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3"/>
    <x v="0"/>
    <s v="390004"/>
    <x v="8"/>
    <s v="10410"/>
    <m/>
    <x v="1"/>
    <s v="14000"/>
    <x v="0"/>
    <s v="STATE"/>
    <m/>
    <m/>
    <m/>
    <m/>
    <n v="-12116.95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4"/>
    <x v="0"/>
    <s v="390004"/>
    <x v="9"/>
    <s v="10410"/>
    <m/>
    <x v="1"/>
    <s v="14000"/>
    <x v="0"/>
    <s v="STATE"/>
    <m/>
    <m/>
    <m/>
    <m/>
    <n v="-6407.69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5"/>
    <x v="0"/>
    <s v="390004"/>
    <x v="10"/>
    <s v="10410"/>
    <m/>
    <x v="1"/>
    <s v="14000"/>
    <x v="0"/>
    <s v="STATE"/>
    <m/>
    <m/>
    <m/>
    <m/>
    <n v="-1122.96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6"/>
    <x v="0"/>
    <s v="390004"/>
    <x v="11"/>
    <s v="10410"/>
    <m/>
    <x v="1"/>
    <s v="14000"/>
    <x v="0"/>
    <s v="STATE"/>
    <m/>
    <m/>
    <m/>
    <m/>
    <n v="-16670.5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7"/>
    <x v="0"/>
    <s v="390004"/>
    <x v="12"/>
    <s v="10410"/>
    <m/>
    <x v="1"/>
    <s v="14000"/>
    <x v="0"/>
    <s v="STATE"/>
    <m/>
    <m/>
    <m/>
    <m/>
    <n v="-511.23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8"/>
    <x v="0"/>
    <s v="390004"/>
    <x v="39"/>
    <s v="10410"/>
    <m/>
    <x v="1"/>
    <s v="14000"/>
    <x v="0"/>
    <s v="STATE"/>
    <m/>
    <m/>
    <m/>
    <m/>
    <n v="-5000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9"/>
    <x v="0"/>
    <s v="390004"/>
    <x v="13"/>
    <s v="10410"/>
    <m/>
    <x v="1"/>
    <s v="14000"/>
    <x v="0"/>
    <s v="STATE"/>
    <m/>
    <m/>
    <m/>
    <m/>
    <n v="-370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10"/>
    <x v="0"/>
    <s v="390004"/>
    <x v="6"/>
    <s v="10740"/>
    <m/>
    <x v="1"/>
    <s v="14000"/>
    <x v="0"/>
    <s v="STATE"/>
    <m/>
    <m/>
    <m/>
    <m/>
    <n v="-32500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11"/>
    <x v="0"/>
    <s v="390004"/>
    <x v="7"/>
    <s v="10740"/>
    <m/>
    <x v="1"/>
    <s v="14000"/>
    <x v="0"/>
    <s v="STATE"/>
    <m/>
    <m/>
    <m/>
    <m/>
    <n v="-364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12"/>
    <x v="0"/>
    <s v="390004"/>
    <x v="8"/>
    <s v="10740"/>
    <m/>
    <x v="1"/>
    <s v="14000"/>
    <x v="0"/>
    <s v="STATE"/>
    <m/>
    <m/>
    <m/>
    <m/>
    <n v="-4699.5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13"/>
    <x v="0"/>
    <s v="390004"/>
    <x v="9"/>
    <s v="10740"/>
    <m/>
    <x v="1"/>
    <s v="14000"/>
    <x v="0"/>
    <s v="STATE"/>
    <m/>
    <m/>
    <m/>
    <m/>
    <n v="-2434.46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14"/>
    <x v="0"/>
    <s v="390004"/>
    <x v="10"/>
    <s v="10740"/>
    <m/>
    <x v="1"/>
    <s v="14000"/>
    <x v="0"/>
    <s v="STATE"/>
    <m/>
    <m/>
    <m/>
    <m/>
    <n v="-435.5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15"/>
    <x v="0"/>
    <s v="390004"/>
    <x v="11"/>
    <s v="10740"/>
    <m/>
    <x v="1"/>
    <s v="14000"/>
    <x v="0"/>
    <s v="STATE"/>
    <m/>
    <m/>
    <m/>
    <m/>
    <n v="-6759.5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16"/>
    <x v="0"/>
    <s v="390004"/>
    <x v="12"/>
    <s v="10740"/>
    <m/>
    <x v="1"/>
    <s v="14000"/>
    <x v="0"/>
    <s v="STATE"/>
    <m/>
    <m/>
    <m/>
    <m/>
    <n v="-198.25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17"/>
    <x v="0"/>
    <s v="390004"/>
    <x v="39"/>
    <s v="10740"/>
    <m/>
    <x v="1"/>
    <s v="14000"/>
    <x v="0"/>
    <s v="STATE"/>
    <m/>
    <m/>
    <m/>
    <m/>
    <n v="-1000"/>
    <m/>
    <s v="Move Admin overage"/>
    <s v="Move 17 JAG admin overages (B. Blakely, S. Johson, N. Phelps) to general fund. Bonuses for 5/25 and 6/10 pay also moved."/>
  </r>
  <r>
    <s v="14000"/>
    <n v="2021"/>
    <n v="12"/>
    <s v="SPJ"/>
    <s v="0001819014"/>
    <d v="2021-06-21T00:00:00"/>
    <d v="2021-06-21T00:00:00"/>
    <n v="28"/>
    <x v="0"/>
    <m/>
    <x v="2"/>
    <s v="99999"/>
    <m/>
    <x v="0"/>
    <m/>
    <x v="0"/>
    <m/>
    <m/>
    <m/>
    <m/>
    <m/>
    <n v="175325.17"/>
    <m/>
    <s v="Cash With The Treasurer Of VA"/>
    <s v="Move 17 JAG admin overages (B. Blakely, S. Johson, N. Phelps) to general fund. Bonuses for 5/25 and 6/10 pay also moved."/>
  </r>
  <r>
    <s v="14000"/>
    <n v="2021"/>
    <n v="998"/>
    <s v="SPJ"/>
    <s v="0001843978"/>
    <d v="2021-06-30T00:00:00"/>
    <d v="2021-07-22T00:00:00"/>
    <n v="201"/>
    <x v="2"/>
    <m/>
    <x v="2"/>
    <s v="99999"/>
    <m/>
    <x v="0"/>
    <s v="14000"/>
    <x v="0"/>
    <s v="STATE"/>
    <m/>
    <m/>
    <m/>
    <m/>
    <n v="-3792.86"/>
    <s v="GFREV"/>
    <s v="Cash With The Treasurer Of VA"/>
    <s v="FY 2021 General Fund Reversion"/>
  </r>
  <r>
    <s v="14000"/>
    <n v="2021"/>
    <n v="998"/>
    <s v="SPJ"/>
    <s v="0001843978"/>
    <d v="2021-06-30T00:00:00"/>
    <d v="2021-07-22T00:00:00"/>
    <n v="202"/>
    <x v="2"/>
    <m/>
    <x v="40"/>
    <s v="99999"/>
    <m/>
    <x v="0"/>
    <s v="14000"/>
    <x v="0"/>
    <s v="STATE"/>
    <m/>
    <m/>
    <m/>
    <m/>
    <n v="3792.86"/>
    <s v="GFREV"/>
    <s v="Cash Transfer Out-Load GF Cash"/>
    <s v="FY 2021 General Fund Reversion"/>
  </r>
  <r>
    <s v="14000"/>
    <n v="2022"/>
    <n v="1"/>
    <s v="CIP"/>
    <s v="CIP1824990"/>
    <d v="2021-07-01T00:00:00"/>
    <d v="2021-06-30T00:00:00"/>
    <n v="301"/>
    <x v="0"/>
    <s v="390004"/>
    <x v="6"/>
    <s v="10740"/>
    <m/>
    <x v="1"/>
    <s v="14000"/>
    <x v="0"/>
    <s v="STATE"/>
    <m/>
    <m/>
    <m/>
    <m/>
    <n v="2625"/>
    <s v="140070"/>
    <s v="00001413 2021-07-01"/>
    <s v="CIPPS Journal Upload - DOA"/>
  </r>
  <r>
    <s v="14000"/>
    <n v="2022"/>
    <n v="1"/>
    <s v="CIP"/>
    <s v="CIP1824990"/>
    <d v="2021-07-01T00:00:00"/>
    <d v="2021-06-30T00:00:00"/>
    <n v="302"/>
    <x v="0"/>
    <s v="390004"/>
    <x v="8"/>
    <s v="10740"/>
    <m/>
    <x v="1"/>
    <s v="14000"/>
    <x v="0"/>
    <s v="STATE"/>
    <m/>
    <m/>
    <m/>
    <m/>
    <n v="361.5"/>
    <s v="140070"/>
    <s v="00001413 2021-07-01"/>
    <s v="CIPPS Journal Upload - DOA"/>
  </r>
  <r>
    <s v="14000"/>
    <n v="2022"/>
    <n v="1"/>
    <s v="CIP"/>
    <s v="CIP1824990"/>
    <d v="2021-07-01T00:00:00"/>
    <d v="2021-06-30T00:00:00"/>
    <n v="303"/>
    <x v="0"/>
    <s v="390004"/>
    <x v="9"/>
    <s v="10740"/>
    <m/>
    <x v="1"/>
    <s v="14000"/>
    <x v="0"/>
    <s v="STATE"/>
    <m/>
    <m/>
    <m/>
    <m/>
    <n v="189.23"/>
    <s v="140070"/>
    <s v="00001413 2021-07-01"/>
    <s v="CIPPS Journal Upload - DOA"/>
  </r>
  <r>
    <s v="14000"/>
    <n v="2022"/>
    <n v="1"/>
    <s v="CIP"/>
    <s v="CIP1824990"/>
    <d v="2021-07-01T00:00:00"/>
    <d v="2021-06-30T00:00:00"/>
    <n v="304"/>
    <x v="0"/>
    <s v="390004"/>
    <x v="10"/>
    <s v="10740"/>
    <m/>
    <x v="1"/>
    <s v="14000"/>
    <x v="0"/>
    <s v="STATE"/>
    <m/>
    <m/>
    <m/>
    <m/>
    <n v="33.5"/>
    <s v="140070"/>
    <s v="00001413 2021-07-01"/>
    <s v="CIPPS Journal Upload - DOA"/>
  </r>
  <r>
    <s v="14000"/>
    <n v="2022"/>
    <n v="1"/>
    <s v="CIP"/>
    <s v="CIP1824990"/>
    <d v="2021-07-01T00:00:00"/>
    <d v="2021-06-30T00:00:00"/>
    <n v="305"/>
    <x v="0"/>
    <s v="390004"/>
    <x v="11"/>
    <s v="10740"/>
    <m/>
    <x v="1"/>
    <s v="14000"/>
    <x v="0"/>
    <s v="STATE"/>
    <m/>
    <m/>
    <m/>
    <m/>
    <n v="614.5"/>
    <s v="140070"/>
    <s v="00001413 2021-07-01"/>
    <s v="CIPPS Journal Upload - DOA"/>
  </r>
  <r>
    <s v="14000"/>
    <n v="2022"/>
    <n v="1"/>
    <s v="CIP"/>
    <s v="CIP1824990"/>
    <d v="2021-07-01T00:00:00"/>
    <d v="2021-06-30T00:00:00"/>
    <n v="306"/>
    <x v="0"/>
    <s v="390004"/>
    <x v="7"/>
    <s v="10740"/>
    <m/>
    <x v="1"/>
    <s v="14000"/>
    <x v="0"/>
    <s v="STATE"/>
    <m/>
    <m/>
    <m/>
    <m/>
    <n v="28"/>
    <s v="140070"/>
    <s v="00001413 2021-07-01"/>
    <s v="CIPPS Journal Upload - DOA"/>
  </r>
  <r>
    <s v="14000"/>
    <n v="2022"/>
    <n v="1"/>
    <s v="CIP"/>
    <s v="CIP1824990"/>
    <d v="2021-07-01T00:00:00"/>
    <d v="2021-06-30T00:00:00"/>
    <n v="307"/>
    <x v="0"/>
    <s v="390004"/>
    <x v="12"/>
    <s v="10740"/>
    <m/>
    <x v="1"/>
    <s v="14000"/>
    <x v="0"/>
    <s v="STATE"/>
    <m/>
    <m/>
    <m/>
    <m/>
    <n v="15.25"/>
    <s v="140070"/>
    <s v="00001413 2021-07-01"/>
    <s v="CIPPS Journal Upload - DOA"/>
  </r>
  <r>
    <s v="14000"/>
    <n v="2022"/>
    <n v="1"/>
    <s v="CIP"/>
    <s v="CIP1824990"/>
    <d v="2021-07-01T00:00:00"/>
    <d v="2021-06-30T00:00:00"/>
    <n v="393"/>
    <x v="0"/>
    <s v="390004"/>
    <x v="6"/>
    <s v="10410"/>
    <m/>
    <x v="1"/>
    <s v="14000"/>
    <x v="0"/>
    <s v="STATE"/>
    <m/>
    <m/>
    <m/>
    <m/>
    <n v="3522.67"/>
    <s v="140070"/>
    <s v="00001413 2021-07-01"/>
    <s v="CIPPS Journal Upload - DOA"/>
  </r>
  <r>
    <s v="14000"/>
    <n v="2022"/>
    <n v="1"/>
    <s v="CIP"/>
    <s v="CIP1824990"/>
    <d v="2021-07-01T00:00:00"/>
    <d v="2021-06-30T00:00:00"/>
    <n v="394"/>
    <x v="0"/>
    <s v="390004"/>
    <x v="6"/>
    <s v="10410"/>
    <m/>
    <x v="1"/>
    <s v="14000"/>
    <x v="0"/>
    <s v="STATE"/>
    <m/>
    <m/>
    <m/>
    <m/>
    <n v="3516.46"/>
    <s v="140070"/>
    <s v="00001413 2021-07-01"/>
    <s v="CIPPS Journal Upload - DOA"/>
  </r>
  <r>
    <s v="14000"/>
    <n v="2022"/>
    <n v="1"/>
    <s v="CIP"/>
    <s v="CIP1824990"/>
    <d v="2021-07-01T00:00:00"/>
    <d v="2021-06-30T00:00:00"/>
    <n v="395"/>
    <x v="0"/>
    <s v="390004"/>
    <x v="8"/>
    <s v="10410"/>
    <m/>
    <x v="1"/>
    <s v="14000"/>
    <x v="0"/>
    <s v="STATE"/>
    <m/>
    <m/>
    <m/>
    <m/>
    <n v="485.12"/>
    <s v="140070"/>
    <s v="00001413 2021-07-01"/>
    <s v="CIPPS Journal Upload - DOA"/>
  </r>
  <r>
    <s v="14000"/>
    <n v="2022"/>
    <n v="1"/>
    <s v="CIP"/>
    <s v="CIP1824990"/>
    <d v="2021-07-01T00:00:00"/>
    <d v="2021-06-30T00:00:00"/>
    <n v="396"/>
    <x v="0"/>
    <s v="390004"/>
    <x v="8"/>
    <s v="10410"/>
    <m/>
    <x v="1"/>
    <s v="14000"/>
    <x v="0"/>
    <s v="STATE"/>
    <m/>
    <m/>
    <m/>
    <m/>
    <n v="484.27"/>
    <s v="140070"/>
    <s v="00001413 2021-07-01"/>
    <s v="CIPPS Journal Upload - DOA"/>
  </r>
  <r>
    <s v="14000"/>
    <n v="2022"/>
    <n v="1"/>
    <s v="CIP"/>
    <s v="CIP1824990"/>
    <d v="2021-07-01T00:00:00"/>
    <d v="2021-06-30T00:00:00"/>
    <n v="397"/>
    <x v="0"/>
    <s v="390004"/>
    <x v="9"/>
    <s v="10410"/>
    <m/>
    <x v="1"/>
    <s v="14000"/>
    <x v="0"/>
    <s v="STATE"/>
    <m/>
    <m/>
    <m/>
    <m/>
    <n v="244.76"/>
    <s v="140070"/>
    <s v="00001413 2021-07-01"/>
    <s v="CIPPS Journal Upload - DOA"/>
  </r>
  <r>
    <s v="14000"/>
    <n v="2022"/>
    <n v="1"/>
    <s v="CIP"/>
    <s v="CIP1824990"/>
    <d v="2021-07-01T00:00:00"/>
    <d v="2021-06-30T00:00:00"/>
    <n v="398"/>
    <x v="0"/>
    <s v="390004"/>
    <x v="9"/>
    <s v="10410"/>
    <m/>
    <x v="1"/>
    <s v="14000"/>
    <x v="0"/>
    <s v="STATE"/>
    <m/>
    <m/>
    <m/>
    <m/>
    <n v="257.52999999999997"/>
    <s v="140070"/>
    <s v="00001413 2021-07-01"/>
    <s v="CIPPS Journal Upload - DOA"/>
  </r>
  <r>
    <s v="14000"/>
    <n v="2022"/>
    <n v="1"/>
    <s v="CIP"/>
    <s v="CIP1824990"/>
    <d v="2021-07-01T00:00:00"/>
    <d v="2021-06-30T00:00:00"/>
    <n v="399"/>
    <x v="0"/>
    <s v="390004"/>
    <x v="10"/>
    <s v="10410"/>
    <m/>
    <x v="1"/>
    <s v="14000"/>
    <x v="0"/>
    <s v="STATE"/>
    <m/>
    <m/>
    <m/>
    <m/>
    <n v="44.96"/>
    <s v="140070"/>
    <s v="00001413 2021-07-01"/>
    <s v="CIPPS Journal Upload - DOA"/>
  </r>
  <r>
    <s v="14000"/>
    <n v="2022"/>
    <n v="1"/>
    <s v="CIP"/>
    <s v="CIP1824990"/>
    <d v="2021-07-01T00:00:00"/>
    <d v="2021-06-30T00:00:00"/>
    <n v="400"/>
    <x v="0"/>
    <s v="390004"/>
    <x v="10"/>
    <s v="10410"/>
    <m/>
    <x v="1"/>
    <s v="14000"/>
    <x v="0"/>
    <s v="STATE"/>
    <m/>
    <m/>
    <m/>
    <m/>
    <n v="44.88"/>
    <s v="140070"/>
    <s v="00001413 2021-07-01"/>
    <s v="CIPPS Journal Upload - DOA"/>
  </r>
  <r>
    <s v="14000"/>
    <n v="2022"/>
    <n v="1"/>
    <s v="CIP"/>
    <s v="CIP1824990"/>
    <d v="2021-07-01T00:00:00"/>
    <d v="2021-06-30T00:00:00"/>
    <n v="401"/>
    <x v="0"/>
    <s v="390004"/>
    <x v="11"/>
    <s v="10410"/>
    <m/>
    <x v="1"/>
    <s v="14000"/>
    <x v="0"/>
    <s v="STATE"/>
    <m/>
    <m/>
    <m/>
    <m/>
    <n v="901"/>
    <s v="140070"/>
    <s v="00001413 2021-07-01"/>
    <s v="CIPPS Journal Upload - DOA"/>
  </r>
  <r>
    <s v="14000"/>
    <n v="2022"/>
    <n v="1"/>
    <s v="CIP"/>
    <s v="CIP1824990"/>
    <d v="2021-07-01T00:00:00"/>
    <d v="2021-06-30T00:00:00"/>
    <n v="402"/>
    <x v="0"/>
    <s v="390004"/>
    <x v="11"/>
    <s v="10410"/>
    <m/>
    <x v="1"/>
    <s v="14000"/>
    <x v="0"/>
    <s v="STATE"/>
    <m/>
    <m/>
    <m/>
    <m/>
    <n v="614.5"/>
    <s v="140070"/>
    <s v="00001413 2021-07-01"/>
    <s v="CIPPS Journal Upload - DOA"/>
  </r>
  <r>
    <s v="14000"/>
    <n v="2022"/>
    <n v="1"/>
    <s v="CIP"/>
    <s v="CIP1824990"/>
    <d v="2021-07-01T00:00:00"/>
    <d v="2021-06-30T00:00:00"/>
    <n v="403"/>
    <x v="0"/>
    <s v="390004"/>
    <x v="7"/>
    <s v="10410"/>
    <m/>
    <x v="1"/>
    <s v="14000"/>
    <x v="0"/>
    <s v="STATE"/>
    <m/>
    <m/>
    <m/>
    <m/>
    <n v="37.58"/>
    <s v="140070"/>
    <s v="00001413 2021-07-01"/>
    <s v="CIPPS Journal Upload - DOA"/>
  </r>
  <r>
    <s v="14000"/>
    <n v="2022"/>
    <n v="1"/>
    <s v="CIP"/>
    <s v="CIP1824990"/>
    <d v="2021-07-01T00:00:00"/>
    <d v="2021-06-30T00:00:00"/>
    <n v="404"/>
    <x v="0"/>
    <s v="390004"/>
    <x v="7"/>
    <s v="10410"/>
    <m/>
    <x v="1"/>
    <s v="14000"/>
    <x v="0"/>
    <s v="STATE"/>
    <m/>
    <m/>
    <m/>
    <m/>
    <n v="37.51"/>
    <s v="140070"/>
    <s v="00001413 2021-07-01"/>
    <s v="CIPPS Journal Upload - DOA"/>
  </r>
  <r>
    <s v="14000"/>
    <n v="2022"/>
    <n v="1"/>
    <s v="CIP"/>
    <s v="CIP1824990"/>
    <d v="2021-07-01T00:00:00"/>
    <d v="2021-06-30T00:00:00"/>
    <n v="405"/>
    <x v="0"/>
    <s v="390004"/>
    <x v="12"/>
    <s v="10410"/>
    <m/>
    <x v="1"/>
    <s v="14000"/>
    <x v="0"/>
    <s v="STATE"/>
    <m/>
    <m/>
    <m/>
    <m/>
    <n v="20.47"/>
    <s v="140070"/>
    <s v="00001413 2021-07-01"/>
    <s v="CIPPS Journal Upload - DOA"/>
  </r>
  <r>
    <s v="14000"/>
    <n v="2022"/>
    <n v="1"/>
    <s v="CIP"/>
    <s v="CIP1824990"/>
    <d v="2021-07-01T00:00:00"/>
    <d v="2021-06-30T00:00:00"/>
    <n v="406"/>
    <x v="0"/>
    <s v="390004"/>
    <x v="12"/>
    <s v="10410"/>
    <m/>
    <x v="1"/>
    <s v="14000"/>
    <x v="0"/>
    <s v="STATE"/>
    <m/>
    <m/>
    <m/>
    <m/>
    <n v="20.43"/>
    <s v="140070"/>
    <s v="00001413 2021-07-01"/>
    <s v="CIPPS Journal Upload - DOA"/>
  </r>
  <r>
    <s v="14000"/>
    <n v="2022"/>
    <n v="1"/>
    <s v="CIP"/>
    <s v="CIP1824990"/>
    <d v="2021-07-01T00:00:00"/>
    <d v="2021-06-30T00:00:00"/>
    <n v="407"/>
    <x v="0"/>
    <s v="390004"/>
    <x v="13"/>
    <s v="10410"/>
    <m/>
    <x v="1"/>
    <s v="14000"/>
    <x v="0"/>
    <s v="STATE"/>
    <m/>
    <m/>
    <m/>
    <m/>
    <n v="20"/>
    <s v="140070"/>
    <s v="00001413 2021-07-01"/>
    <s v="CIPPS Journal Upload - DOA"/>
  </r>
  <r>
    <s v="14000"/>
    <n v="2022"/>
    <n v="1"/>
    <s v="CIP"/>
    <s v="CIP1824990"/>
    <d v="2021-07-01T00:00:00"/>
    <d v="2021-06-30T00:00:00"/>
    <n v="408"/>
    <x v="0"/>
    <s v="390004"/>
    <x v="13"/>
    <s v="10410"/>
    <m/>
    <x v="1"/>
    <s v="14000"/>
    <x v="0"/>
    <s v="STATE"/>
    <m/>
    <m/>
    <m/>
    <m/>
    <n v="10"/>
    <s v="140070"/>
    <s v="00001413 2021-07-01"/>
    <s v="CIPPS Journal Upload - DOA"/>
  </r>
  <r>
    <s v="14000"/>
    <n v="2022"/>
    <n v="1"/>
    <s v="CIP"/>
    <s v="CIP1824990"/>
    <d v="2021-07-01T00:00:00"/>
    <d v="2021-06-30T00:00:00"/>
    <n v="469"/>
    <x v="0"/>
    <m/>
    <x v="2"/>
    <s v="99999"/>
    <m/>
    <x v="0"/>
    <m/>
    <x v="0"/>
    <m/>
    <m/>
    <m/>
    <m/>
    <m/>
    <n v="-14129.12"/>
    <m/>
    <s v="Cash With The Treasurer Of VA"/>
    <s v="CIPPS Journal Upload - DOA"/>
  </r>
  <r>
    <s v="14000"/>
    <n v="2022"/>
    <n v="1"/>
    <s v="CIP"/>
    <s v="CIP1836271"/>
    <d v="2021-07-12T00:00:00"/>
    <d v="2021-07-14T00:00:00"/>
    <n v="300"/>
    <x v="0"/>
    <s v="390004"/>
    <x v="6"/>
    <s v="10740"/>
    <m/>
    <x v="1"/>
    <s v="14000"/>
    <x v="0"/>
    <s v="STATE"/>
    <m/>
    <m/>
    <m/>
    <m/>
    <n v="2625"/>
    <s v="140070"/>
    <s v="00001415 2021-07-16"/>
    <s v="CIPPS Journal Upload - DOA"/>
  </r>
  <r>
    <s v="14000"/>
    <n v="2022"/>
    <n v="1"/>
    <s v="CIP"/>
    <s v="CIP1836271"/>
    <d v="2021-07-12T00:00:00"/>
    <d v="2021-07-14T00:00:00"/>
    <n v="301"/>
    <x v="0"/>
    <s v="390004"/>
    <x v="8"/>
    <s v="10740"/>
    <m/>
    <x v="1"/>
    <s v="14000"/>
    <x v="0"/>
    <s v="STATE"/>
    <m/>
    <m/>
    <m/>
    <m/>
    <n v="379.58"/>
    <s v="140070"/>
    <s v="00001415 2021-07-16"/>
    <s v="CIPPS Journal Upload - DOA"/>
  </r>
  <r>
    <s v="14000"/>
    <n v="2022"/>
    <n v="1"/>
    <s v="CIP"/>
    <s v="CIP1836271"/>
    <d v="2021-07-12T00:00:00"/>
    <d v="2021-07-14T00:00:00"/>
    <n v="302"/>
    <x v="0"/>
    <s v="390004"/>
    <x v="9"/>
    <s v="10740"/>
    <m/>
    <x v="1"/>
    <s v="14000"/>
    <x v="0"/>
    <s v="STATE"/>
    <m/>
    <m/>
    <m/>
    <m/>
    <n v="189.4"/>
    <s v="140070"/>
    <s v="00001415 2021-07-16"/>
    <s v="CIPPS Journal Upload - DOA"/>
  </r>
  <r>
    <s v="14000"/>
    <n v="2022"/>
    <n v="1"/>
    <s v="CIP"/>
    <s v="CIP1836271"/>
    <d v="2021-07-12T00:00:00"/>
    <d v="2021-07-14T00:00:00"/>
    <n v="303"/>
    <x v="0"/>
    <s v="390004"/>
    <x v="10"/>
    <s v="10740"/>
    <m/>
    <x v="1"/>
    <s v="14000"/>
    <x v="0"/>
    <s v="STATE"/>
    <m/>
    <m/>
    <m/>
    <m/>
    <n v="35.18"/>
    <s v="140070"/>
    <s v="00001415 2021-07-16"/>
    <s v="CIPPS Journal Upload - DOA"/>
  </r>
  <r>
    <s v="14000"/>
    <n v="2022"/>
    <n v="1"/>
    <s v="CIP"/>
    <s v="CIP1836271"/>
    <d v="2021-07-12T00:00:00"/>
    <d v="2021-07-14T00:00:00"/>
    <n v="304"/>
    <x v="0"/>
    <s v="390004"/>
    <x v="11"/>
    <s v="10740"/>
    <m/>
    <x v="1"/>
    <s v="14000"/>
    <x v="0"/>
    <s v="STATE"/>
    <m/>
    <m/>
    <m/>
    <m/>
    <n v="634"/>
    <s v="140070"/>
    <s v="00001415 2021-07-16"/>
    <s v="CIPPS Journal Upload - DOA"/>
  </r>
  <r>
    <s v="14000"/>
    <n v="2022"/>
    <n v="1"/>
    <s v="CIP"/>
    <s v="CIP1836271"/>
    <d v="2021-07-12T00:00:00"/>
    <d v="2021-07-14T00:00:00"/>
    <n v="305"/>
    <x v="0"/>
    <s v="390004"/>
    <x v="7"/>
    <s v="10740"/>
    <m/>
    <x v="1"/>
    <s v="14000"/>
    <x v="0"/>
    <s v="STATE"/>
    <m/>
    <m/>
    <m/>
    <m/>
    <n v="29.4"/>
    <s v="140070"/>
    <s v="00001415 2021-07-16"/>
    <s v="CIPPS Journal Upload - DOA"/>
  </r>
  <r>
    <s v="14000"/>
    <n v="2022"/>
    <n v="1"/>
    <s v="CIP"/>
    <s v="CIP1836271"/>
    <d v="2021-07-12T00:00:00"/>
    <d v="2021-07-14T00:00:00"/>
    <n v="306"/>
    <x v="0"/>
    <s v="390004"/>
    <x v="12"/>
    <s v="10740"/>
    <m/>
    <x v="1"/>
    <s v="14000"/>
    <x v="0"/>
    <s v="STATE"/>
    <m/>
    <m/>
    <m/>
    <m/>
    <n v="16.010000000000002"/>
    <s v="140070"/>
    <s v="00001415 2021-07-16"/>
    <s v="CIPPS Journal Upload - DOA"/>
  </r>
  <r>
    <s v="14000"/>
    <n v="2022"/>
    <n v="1"/>
    <s v="CIP"/>
    <s v="CIP1836271"/>
    <d v="2021-07-12T00:00:00"/>
    <d v="2021-07-14T00:00:00"/>
    <n v="400"/>
    <x v="0"/>
    <s v="390004"/>
    <x v="6"/>
    <s v="10410"/>
    <m/>
    <x v="1"/>
    <s v="14000"/>
    <x v="0"/>
    <s v="STATE"/>
    <m/>
    <m/>
    <m/>
    <m/>
    <n v="3522.67"/>
    <s v="140070"/>
    <s v="00001415 2021-07-16"/>
    <s v="CIPPS Journal Upload - DOA"/>
  </r>
  <r>
    <s v="14000"/>
    <n v="2022"/>
    <n v="1"/>
    <s v="CIP"/>
    <s v="CIP1836271"/>
    <d v="2021-07-12T00:00:00"/>
    <d v="2021-07-14T00:00:00"/>
    <n v="401"/>
    <x v="0"/>
    <s v="390004"/>
    <x v="6"/>
    <s v="10410"/>
    <m/>
    <x v="1"/>
    <s v="14000"/>
    <x v="0"/>
    <s v="STATE"/>
    <m/>
    <m/>
    <m/>
    <m/>
    <n v="3516.46"/>
    <s v="140070"/>
    <s v="00001415 2021-07-16"/>
    <s v="CIPPS Journal Upload - DOA"/>
  </r>
  <r>
    <s v="14000"/>
    <n v="2022"/>
    <n v="1"/>
    <s v="CIP"/>
    <s v="CIP1836271"/>
    <d v="2021-07-12T00:00:00"/>
    <d v="2021-07-14T00:00:00"/>
    <n v="402"/>
    <x v="0"/>
    <s v="390004"/>
    <x v="8"/>
    <s v="10410"/>
    <m/>
    <x v="1"/>
    <s v="14000"/>
    <x v="0"/>
    <s v="STATE"/>
    <m/>
    <m/>
    <m/>
    <m/>
    <n v="509.38"/>
    <s v="140070"/>
    <s v="00001415 2021-07-16"/>
    <s v="CIPPS Journal Upload - DOA"/>
  </r>
  <r>
    <s v="14000"/>
    <n v="2022"/>
    <n v="1"/>
    <s v="CIP"/>
    <s v="CIP1836271"/>
    <d v="2021-07-12T00:00:00"/>
    <d v="2021-07-14T00:00:00"/>
    <n v="403"/>
    <x v="0"/>
    <s v="390004"/>
    <x v="8"/>
    <s v="10410"/>
    <m/>
    <x v="1"/>
    <s v="14000"/>
    <x v="0"/>
    <s v="STATE"/>
    <m/>
    <m/>
    <m/>
    <m/>
    <n v="508.48"/>
    <s v="140070"/>
    <s v="00001415 2021-07-16"/>
    <s v="CIPPS Journal Upload - DOA"/>
  </r>
  <r>
    <s v="14000"/>
    <n v="2022"/>
    <n v="1"/>
    <s v="CIP"/>
    <s v="CIP1836271"/>
    <d v="2021-07-12T00:00:00"/>
    <d v="2021-07-14T00:00:00"/>
    <n v="404"/>
    <x v="0"/>
    <s v="390004"/>
    <x v="9"/>
    <s v="10410"/>
    <m/>
    <x v="1"/>
    <s v="14000"/>
    <x v="0"/>
    <s v="STATE"/>
    <m/>
    <m/>
    <m/>
    <m/>
    <n v="246.08"/>
    <s v="140070"/>
    <s v="00001415 2021-07-16"/>
    <s v="CIPPS Journal Upload - DOA"/>
  </r>
  <r>
    <s v="14000"/>
    <n v="2022"/>
    <n v="1"/>
    <s v="CIP"/>
    <s v="CIP1836271"/>
    <d v="2021-07-12T00:00:00"/>
    <d v="2021-07-14T00:00:00"/>
    <n v="405"/>
    <x v="0"/>
    <s v="390004"/>
    <x v="9"/>
    <s v="10410"/>
    <m/>
    <x v="1"/>
    <s v="14000"/>
    <x v="0"/>
    <s v="STATE"/>
    <m/>
    <m/>
    <m/>
    <m/>
    <n v="260.87"/>
    <s v="140070"/>
    <s v="00001415 2021-07-16"/>
    <s v="CIPPS Journal Upload - DOA"/>
  </r>
  <r>
    <s v="14000"/>
    <n v="2022"/>
    <n v="1"/>
    <s v="CIP"/>
    <s v="CIP1836271"/>
    <d v="2021-07-12T00:00:00"/>
    <d v="2021-07-14T00:00:00"/>
    <n v="406"/>
    <x v="0"/>
    <s v="390004"/>
    <x v="10"/>
    <s v="10410"/>
    <m/>
    <x v="1"/>
    <s v="14000"/>
    <x v="0"/>
    <s v="STATE"/>
    <m/>
    <m/>
    <m/>
    <m/>
    <n v="47.2"/>
    <s v="140070"/>
    <s v="00001415 2021-07-16"/>
    <s v="CIPPS Journal Upload - DOA"/>
  </r>
  <r>
    <s v="14000"/>
    <n v="2022"/>
    <n v="1"/>
    <s v="CIP"/>
    <s v="CIP1836271"/>
    <d v="2021-07-12T00:00:00"/>
    <d v="2021-07-14T00:00:00"/>
    <n v="407"/>
    <x v="0"/>
    <s v="390004"/>
    <x v="10"/>
    <s v="10410"/>
    <m/>
    <x v="1"/>
    <s v="14000"/>
    <x v="0"/>
    <s v="STATE"/>
    <m/>
    <m/>
    <m/>
    <m/>
    <n v="47.12"/>
    <s v="140070"/>
    <s v="00001415 2021-07-16"/>
    <s v="CIPPS Journal Upload - DOA"/>
  </r>
  <r>
    <s v="14000"/>
    <n v="2022"/>
    <n v="1"/>
    <s v="CIP"/>
    <s v="CIP1836271"/>
    <d v="2021-07-12T00:00:00"/>
    <d v="2021-07-14T00:00:00"/>
    <n v="408"/>
    <x v="0"/>
    <s v="390004"/>
    <x v="11"/>
    <s v="10410"/>
    <m/>
    <x v="1"/>
    <s v="14000"/>
    <x v="0"/>
    <s v="STATE"/>
    <m/>
    <m/>
    <m/>
    <m/>
    <n v="929.5"/>
    <s v="140070"/>
    <s v="00001415 2021-07-16"/>
    <s v="CIPPS Journal Upload - DOA"/>
  </r>
  <r>
    <s v="14000"/>
    <n v="2022"/>
    <n v="1"/>
    <s v="CIP"/>
    <s v="CIP1836271"/>
    <d v="2021-07-12T00:00:00"/>
    <d v="2021-07-14T00:00:00"/>
    <n v="409"/>
    <x v="0"/>
    <s v="390004"/>
    <x v="11"/>
    <s v="10410"/>
    <m/>
    <x v="1"/>
    <s v="14000"/>
    <x v="0"/>
    <s v="STATE"/>
    <m/>
    <m/>
    <m/>
    <m/>
    <n v="634"/>
    <s v="140070"/>
    <s v="00001415 2021-07-16"/>
    <s v="CIPPS Journal Upload - DOA"/>
  </r>
  <r>
    <s v="14000"/>
    <n v="2022"/>
    <n v="1"/>
    <s v="CIP"/>
    <s v="CIP1836271"/>
    <d v="2021-07-12T00:00:00"/>
    <d v="2021-07-14T00:00:00"/>
    <n v="410"/>
    <x v="0"/>
    <s v="390004"/>
    <x v="7"/>
    <s v="10410"/>
    <m/>
    <x v="1"/>
    <s v="14000"/>
    <x v="0"/>
    <s v="STATE"/>
    <m/>
    <m/>
    <m/>
    <m/>
    <n v="39.450000000000003"/>
    <s v="140070"/>
    <s v="00001415 2021-07-16"/>
    <s v="CIPPS Journal Upload - DOA"/>
  </r>
  <r>
    <s v="14000"/>
    <n v="2022"/>
    <n v="1"/>
    <s v="CIP"/>
    <s v="CIP1836271"/>
    <d v="2021-07-12T00:00:00"/>
    <d v="2021-07-14T00:00:00"/>
    <n v="411"/>
    <x v="0"/>
    <s v="390004"/>
    <x v="7"/>
    <s v="10410"/>
    <m/>
    <x v="1"/>
    <s v="14000"/>
    <x v="0"/>
    <s v="STATE"/>
    <m/>
    <m/>
    <m/>
    <m/>
    <n v="39.380000000000003"/>
    <s v="140070"/>
    <s v="00001415 2021-07-16"/>
    <s v="CIPPS Journal Upload - DOA"/>
  </r>
  <r>
    <s v="14000"/>
    <n v="2022"/>
    <n v="1"/>
    <s v="CIP"/>
    <s v="CIP1836271"/>
    <d v="2021-07-12T00:00:00"/>
    <d v="2021-07-14T00:00:00"/>
    <n v="412"/>
    <x v="0"/>
    <s v="390004"/>
    <x v="12"/>
    <s v="10410"/>
    <m/>
    <x v="1"/>
    <s v="14000"/>
    <x v="0"/>
    <s v="STATE"/>
    <m/>
    <m/>
    <m/>
    <m/>
    <n v="21.49"/>
    <s v="140070"/>
    <s v="00001415 2021-07-16"/>
    <s v="CIPPS Journal Upload - DOA"/>
  </r>
  <r>
    <s v="14000"/>
    <n v="2022"/>
    <n v="1"/>
    <s v="CIP"/>
    <s v="CIP1836271"/>
    <d v="2021-07-12T00:00:00"/>
    <d v="2021-07-14T00:00:00"/>
    <n v="413"/>
    <x v="0"/>
    <s v="390004"/>
    <x v="12"/>
    <s v="10410"/>
    <m/>
    <x v="1"/>
    <s v="14000"/>
    <x v="0"/>
    <s v="STATE"/>
    <m/>
    <m/>
    <m/>
    <m/>
    <n v="21.45"/>
    <s v="140070"/>
    <s v="00001415 2021-07-16"/>
    <s v="CIPPS Journal Upload - DOA"/>
  </r>
  <r>
    <s v="14000"/>
    <n v="2022"/>
    <n v="1"/>
    <s v="CIP"/>
    <s v="CIP1836271"/>
    <d v="2021-07-12T00:00:00"/>
    <d v="2021-07-14T00:00:00"/>
    <n v="414"/>
    <x v="0"/>
    <s v="390004"/>
    <x v="13"/>
    <s v="10410"/>
    <m/>
    <x v="1"/>
    <s v="14000"/>
    <x v="0"/>
    <s v="STATE"/>
    <m/>
    <m/>
    <m/>
    <m/>
    <n v="20"/>
    <s v="140070"/>
    <s v="00001415 2021-07-16"/>
    <s v="CIPPS Journal Upload - DOA"/>
  </r>
  <r>
    <s v="14000"/>
    <n v="2022"/>
    <n v="1"/>
    <s v="CIP"/>
    <s v="CIP1836271"/>
    <d v="2021-07-12T00:00:00"/>
    <d v="2021-07-14T00:00:00"/>
    <n v="415"/>
    <x v="0"/>
    <s v="390004"/>
    <x v="13"/>
    <s v="10410"/>
    <m/>
    <x v="1"/>
    <s v="14000"/>
    <x v="0"/>
    <s v="STATE"/>
    <m/>
    <m/>
    <m/>
    <m/>
    <n v="10"/>
    <s v="140070"/>
    <s v="00001415 2021-07-16"/>
    <s v="CIPPS Journal Upload - DOA"/>
  </r>
  <r>
    <s v="14000"/>
    <n v="2022"/>
    <n v="1"/>
    <s v="CIP"/>
    <s v="CIP1836271"/>
    <d v="2021-07-12T00:00:00"/>
    <d v="2021-07-14T00:00:00"/>
    <n v="484"/>
    <x v="0"/>
    <m/>
    <x v="2"/>
    <s v="99999"/>
    <m/>
    <x v="0"/>
    <m/>
    <x v="0"/>
    <m/>
    <m/>
    <m/>
    <m/>
    <m/>
    <n v="-14282.1"/>
    <m/>
    <s v="Cash With The Treasurer Of VA"/>
    <s v="CIPPS Journal Upload - DOA"/>
  </r>
  <r>
    <s v="14000"/>
    <n v="2022"/>
    <n v="1"/>
    <s v="AP"/>
    <s v="AP01838086"/>
    <d v="2021-07-13T00:00:00"/>
    <d v="2021-07-14T00:00:00"/>
    <n v="10"/>
    <x v="0"/>
    <m/>
    <x v="0"/>
    <s v="99999"/>
    <m/>
    <x v="0"/>
    <s v="14000"/>
    <x v="0"/>
    <s v="STATE"/>
    <m/>
    <m/>
    <m/>
    <m/>
    <n v="-4650.4799999999996"/>
    <s v="00027561"/>
    <s v="Accounts Payable"/>
    <s v="Accounts Payable"/>
  </r>
  <r>
    <s v="14000"/>
    <n v="2022"/>
    <n v="1"/>
    <s v="AP"/>
    <s v="AP01838086"/>
    <d v="2021-07-13T00:00:00"/>
    <d v="2021-07-14T00:00:00"/>
    <n v="14"/>
    <x v="0"/>
    <m/>
    <x v="0"/>
    <s v="99999"/>
    <m/>
    <x v="0"/>
    <s v="14000"/>
    <x v="0"/>
    <s v="STATE"/>
    <m/>
    <m/>
    <m/>
    <m/>
    <n v="-19415.38"/>
    <s v="00027562"/>
    <s v="Accounts Payable"/>
    <s v="Accounts Payable"/>
  </r>
  <r>
    <s v="14000"/>
    <n v="2022"/>
    <n v="1"/>
    <s v="AP"/>
    <s v="AP01838086"/>
    <d v="2021-07-13T00:00:00"/>
    <d v="2021-07-14T00:00:00"/>
    <n v="15"/>
    <x v="0"/>
    <m/>
    <x v="0"/>
    <s v="99999"/>
    <m/>
    <x v="0"/>
    <s v="14000"/>
    <x v="0"/>
    <s v="STATE"/>
    <m/>
    <m/>
    <m/>
    <m/>
    <n v="-16445"/>
    <s v="00027566"/>
    <s v="Accounts Payable"/>
    <s v="Accounts Payable"/>
  </r>
  <r>
    <s v="14000"/>
    <n v="2022"/>
    <n v="1"/>
    <s v="AP"/>
    <s v="AP01838086"/>
    <d v="2021-07-13T00:00:00"/>
    <d v="2021-07-14T00:00:00"/>
    <n v="42"/>
    <x v="0"/>
    <s v="390002"/>
    <x v="3"/>
    <s v="90000"/>
    <m/>
    <x v="0"/>
    <s v="14000"/>
    <x v="0"/>
    <s v="STATE"/>
    <s v="383"/>
    <m/>
    <m/>
    <m/>
    <n v="4650.4799999999996"/>
    <s v="00027561"/>
    <s v="20-A4913AD16 ANTI"/>
    <s v="Accounts Payable"/>
  </r>
  <r>
    <s v="14000"/>
    <n v="2022"/>
    <n v="1"/>
    <s v="AP"/>
    <s v="AP01838086"/>
    <d v="2021-07-13T00:00:00"/>
    <d v="2021-07-14T00:00:00"/>
    <n v="43"/>
    <x v="0"/>
    <s v="390002"/>
    <x v="3"/>
    <s v="90000"/>
    <m/>
    <x v="0"/>
    <s v="14000"/>
    <x v="0"/>
    <s v="STATE"/>
    <s v="059"/>
    <m/>
    <m/>
    <m/>
    <n v="19415.38"/>
    <s v="00027562"/>
    <s v="20-A4922AD16 ANTI"/>
    <s v="Accounts Payable"/>
  </r>
  <r>
    <s v="14000"/>
    <n v="2022"/>
    <n v="1"/>
    <s v="AP"/>
    <s v="AP01838086"/>
    <d v="2021-07-13T00:00:00"/>
    <d v="2021-07-14T00:00:00"/>
    <n v="44"/>
    <x v="0"/>
    <s v="390002"/>
    <x v="3"/>
    <s v="90000"/>
    <m/>
    <x v="0"/>
    <s v="14000"/>
    <x v="0"/>
    <s v="STATE"/>
    <s v="195"/>
    <m/>
    <m/>
    <m/>
    <n v="16445"/>
    <s v="00027566"/>
    <s v="20-A4941AD16 ANTI"/>
    <s v="Accounts Payable"/>
  </r>
  <r>
    <s v="14000"/>
    <n v="2022"/>
    <n v="1"/>
    <s v="AP"/>
    <s v="AP01838476"/>
    <d v="2021-07-16T00:00:00"/>
    <d v="2021-07-14T00:00:00"/>
    <n v="28"/>
    <x v="0"/>
    <m/>
    <x v="2"/>
    <s v="99999"/>
    <m/>
    <x v="0"/>
    <s v="14000"/>
    <x v="0"/>
    <s v="STATE"/>
    <m/>
    <m/>
    <m/>
    <m/>
    <n v="-4650.4799999999996"/>
    <s v="00027561"/>
    <s v="Cash With The Treasurer Of VA"/>
    <s v="AP Payments"/>
  </r>
  <r>
    <s v="14000"/>
    <n v="2022"/>
    <n v="1"/>
    <s v="AP"/>
    <s v="AP01838476"/>
    <d v="2021-07-16T00:00:00"/>
    <d v="2021-07-14T00:00:00"/>
    <n v="29"/>
    <x v="0"/>
    <m/>
    <x v="2"/>
    <s v="99999"/>
    <m/>
    <x v="0"/>
    <s v="14000"/>
    <x v="0"/>
    <s v="STATE"/>
    <m/>
    <m/>
    <m/>
    <m/>
    <n v="-19415.38"/>
    <s v="00027562"/>
    <s v="Cash With The Treasurer Of VA"/>
    <s v="AP Payments"/>
  </r>
  <r>
    <s v="14000"/>
    <n v="2022"/>
    <n v="1"/>
    <s v="AP"/>
    <s v="AP01838476"/>
    <d v="2021-07-16T00:00:00"/>
    <d v="2021-07-14T00:00:00"/>
    <n v="30"/>
    <x v="0"/>
    <m/>
    <x v="2"/>
    <s v="99999"/>
    <m/>
    <x v="0"/>
    <s v="14000"/>
    <x v="0"/>
    <s v="STATE"/>
    <m/>
    <m/>
    <m/>
    <m/>
    <n v="-16445"/>
    <s v="00027566"/>
    <s v="Cash With The Treasurer Of VA"/>
    <s v="AP Payments"/>
  </r>
  <r>
    <s v="14000"/>
    <n v="2022"/>
    <n v="1"/>
    <s v="AP"/>
    <s v="AP01838476"/>
    <d v="2021-07-16T00:00:00"/>
    <d v="2021-07-14T00:00:00"/>
    <n v="99"/>
    <x v="0"/>
    <m/>
    <x v="0"/>
    <s v="99999"/>
    <m/>
    <x v="0"/>
    <s v="14000"/>
    <x v="0"/>
    <s v="STATE"/>
    <m/>
    <m/>
    <m/>
    <m/>
    <n v="4650.4799999999996"/>
    <s v="00027561"/>
    <s v="Accounts Payable"/>
    <s v="AP Payments"/>
  </r>
  <r>
    <s v="14000"/>
    <n v="2022"/>
    <n v="1"/>
    <s v="AP"/>
    <s v="AP01838476"/>
    <d v="2021-07-16T00:00:00"/>
    <d v="2021-07-14T00:00:00"/>
    <n v="100"/>
    <x v="0"/>
    <m/>
    <x v="0"/>
    <s v="99999"/>
    <m/>
    <x v="0"/>
    <s v="14000"/>
    <x v="0"/>
    <s v="STATE"/>
    <m/>
    <m/>
    <m/>
    <m/>
    <n v="19415.38"/>
    <s v="00027562"/>
    <s v="Accounts Payable"/>
    <s v="AP Payments"/>
  </r>
  <r>
    <s v="14000"/>
    <n v="2022"/>
    <n v="1"/>
    <s v="AP"/>
    <s v="AP01838476"/>
    <d v="2021-07-16T00:00:00"/>
    <d v="2021-07-14T00:00:00"/>
    <n v="101"/>
    <x v="0"/>
    <m/>
    <x v="0"/>
    <s v="99999"/>
    <m/>
    <x v="0"/>
    <s v="14000"/>
    <x v="0"/>
    <s v="STATE"/>
    <m/>
    <m/>
    <m/>
    <m/>
    <n v="16445"/>
    <s v="00027566"/>
    <s v="Accounts Payable"/>
    <s v="AP Payments"/>
  </r>
  <r>
    <s v="14000"/>
    <n v="2022"/>
    <n v="1"/>
    <s v="AP"/>
    <s v="AP01841396"/>
    <d v="2021-07-19T00:00:00"/>
    <d v="2021-07-19T00:00:00"/>
    <n v="26"/>
    <x v="0"/>
    <m/>
    <x v="0"/>
    <s v="99999"/>
    <m/>
    <x v="0"/>
    <s v="14000"/>
    <x v="0"/>
    <s v="STATE"/>
    <m/>
    <m/>
    <m/>
    <m/>
    <n v="-16936.599999999999"/>
    <s v="00027599"/>
    <s v="Accounts Payable"/>
    <s v="Accounts Payable"/>
  </r>
  <r>
    <s v="14000"/>
    <n v="2022"/>
    <n v="1"/>
    <s v="AP"/>
    <s v="AP01841396"/>
    <d v="2021-07-19T00:00:00"/>
    <d v="2021-07-19T00:00:00"/>
    <n v="88"/>
    <x v="0"/>
    <s v="390002"/>
    <x v="35"/>
    <s v="90000"/>
    <m/>
    <x v="0"/>
    <s v="14000"/>
    <x v="0"/>
    <s v="STATE"/>
    <s v="007"/>
    <m/>
    <m/>
    <m/>
    <n v="16936.599999999999"/>
    <s v="00027599"/>
    <s v="20-A4935AD16 Byrne/JAG"/>
    <s v="Accounts Payable"/>
  </r>
  <r>
    <s v="14000"/>
    <n v="2022"/>
    <n v="1"/>
    <s v="AP"/>
    <s v="AP01841777"/>
    <d v="2021-07-19T00:00:00"/>
    <d v="2021-07-19T00:00:00"/>
    <n v="17"/>
    <x v="0"/>
    <m/>
    <x v="2"/>
    <s v="99999"/>
    <m/>
    <x v="0"/>
    <s v="14000"/>
    <x v="0"/>
    <s v="STATE"/>
    <m/>
    <m/>
    <m/>
    <m/>
    <n v="-16936.599999999999"/>
    <s v="00027599"/>
    <s v="Cash With The Treasurer Of VA"/>
    <s v="AP Payments"/>
  </r>
  <r>
    <s v="14000"/>
    <n v="2022"/>
    <n v="1"/>
    <s v="AP"/>
    <s v="AP01841777"/>
    <d v="2021-07-19T00:00:00"/>
    <d v="2021-07-19T00:00:00"/>
    <n v="43"/>
    <x v="0"/>
    <m/>
    <x v="0"/>
    <s v="99999"/>
    <m/>
    <x v="0"/>
    <s v="14000"/>
    <x v="0"/>
    <s v="STATE"/>
    <m/>
    <m/>
    <m/>
    <m/>
    <n v="16936.599999999999"/>
    <s v="00027599"/>
    <s v="Accounts Payable"/>
    <s v="AP Payments"/>
  </r>
  <r>
    <s v="14000"/>
    <n v="2022"/>
    <n v="1"/>
    <s v="AP"/>
    <s v="AP01842443"/>
    <d v="2021-07-20T00:00:00"/>
    <d v="2021-07-20T00:00:00"/>
    <n v="2"/>
    <x v="0"/>
    <m/>
    <x v="0"/>
    <s v="99999"/>
    <m/>
    <x v="0"/>
    <s v="14000"/>
    <x v="0"/>
    <s v="STATE"/>
    <m/>
    <m/>
    <m/>
    <m/>
    <n v="-34544.339999999997"/>
    <s v="00027642"/>
    <s v="Accounts Payable"/>
    <s v="Accounts Payable"/>
  </r>
  <r>
    <s v="14000"/>
    <n v="2022"/>
    <n v="1"/>
    <s v="AP"/>
    <s v="AP01842443"/>
    <d v="2021-07-20T00:00:00"/>
    <d v="2021-07-20T00:00:00"/>
    <n v="10"/>
    <x v="0"/>
    <m/>
    <x v="0"/>
    <s v="99999"/>
    <m/>
    <x v="0"/>
    <s v="14000"/>
    <x v="0"/>
    <s v="STATE"/>
    <m/>
    <m/>
    <m/>
    <m/>
    <n v="-17344.5"/>
    <s v="00027643"/>
    <s v="Accounts Payable"/>
    <s v="Accounts Payable"/>
  </r>
  <r>
    <s v="14000"/>
    <n v="2022"/>
    <n v="1"/>
    <s v="AP"/>
    <s v="AP01842443"/>
    <d v="2021-07-20T00:00:00"/>
    <d v="2021-07-20T00:00:00"/>
    <n v="11"/>
    <x v="0"/>
    <m/>
    <x v="0"/>
    <s v="99999"/>
    <m/>
    <x v="0"/>
    <s v="14000"/>
    <x v="0"/>
    <s v="STATE"/>
    <m/>
    <m/>
    <m/>
    <m/>
    <n v="-9410.32"/>
    <s v="00027644"/>
    <s v="Accounts Payable"/>
    <s v="Accounts Payable"/>
  </r>
  <r>
    <s v="14000"/>
    <n v="2022"/>
    <n v="1"/>
    <s v="AP"/>
    <s v="AP01842443"/>
    <d v="2021-07-20T00:00:00"/>
    <d v="2021-07-20T00:00:00"/>
    <n v="12"/>
    <x v="0"/>
    <m/>
    <x v="0"/>
    <s v="99999"/>
    <m/>
    <x v="0"/>
    <s v="14000"/>
    <x v="0"/>
    <s v="STATE"/>
    <m/>
    <m/>
    <m/>
    <m/>
    <n v="-19225.150000000001"/>
    <s v="00027645"/>
    <s v="Accounts Payable"/>
    <s v="Accounts Payable"/>
  </r>
  <r>
    <s v="14000"/>
    <n v="2022"/>
    <n v="1"/>
    <s v="AP"/>
    <s v="AP01842443"/>
    <d v="2021-07-20T00:00:00"/>
    <d v="2021-07-20T00:00:00"/>
    <n v="74"/>
    <x v="0"/>
    <s v="390002"/>
    <x v="3"/>
    <s v="90000"/>
    <m/>
    <x v="0"/>
    <s v="14000"/>
    <x v="0"/>
    <s v="STATE"/>
    <s v="407"/>
    <m/>
    <m/>
    <m/>
    <n v="34544.339999999997"/>
    <s v="00027642"/>
    <s v="20-A4859AD16"/>
    <s v="Accounts Payable"/>
  </r>
  <r>
    <s v="14000"/>
    <n v="2022"/>
    <n v="1"/>
    <s v="AP"/>
    <s v="AP01842443"/>
    <d v="2021-07-20T00:00:00"/>
    <d v="2021-07-20T00:00:00"/>
    <n v="75"/>
    <x v="0"/>
    <s v="390002"/>
    <x v="3"/>
    <s v="90000"/>
    <m/>
    <x v="0"/>
    <s v="14000"/>
    <x v="0"/>
    <s v="STATE"/>
    <s v="013"/>
    <m/>
    <m/>
    <m/>
    <n v="17344.5"/>
    <s v="00027643"/>
    <s v="20-A4901AD16"/>
    <s v="Accounts Payable"/>
  </r>
  <r>
    <s v="14000"/>
    <n v="2022"/>
    <n v="1"/>
    <s v="AP"/>
    <s v="AP01842443"/>
    <d v="2021-07-20T00:00:00"/>
    <d v="2021-07-20T00:00:00"/>
    <n v="76"/>
    <x v="0"/>
    <s v="390002"/>
    <x v="3"/>
    <s v="90000"/>
    <m/>
    <x v="0"/>
    <s v="14000"/>
    <x v="0"/>
    <s v="STATE"/>
    <s v="690"/>
    <m/>
    <m/>
    <m/>
    <n v="9410.32"/>
    <s v="00027644"/>
    <s v="20-A4920AD16"/>
    <s v="Accounts Payable"/>
  </r>
  <r>
    <s v="14000"/>
    <n v="2022"/>
    <n v="1"/>
    <s v="AP"/>
    <s v="AP01842443"/>
    <d v="2021-07-20T00:00:00"/>
    <d v="2021-07-20T00:00:00"/>
    <n v="77"/>
    <x v="0"/>
    <s v="390002"/>
    <x v="3"/>
    <s v="90000"/>
    <m/>
    <x v="0"/>
    <s v="14000"/>
    <x v="0"/>
    <s v="STATE"/>
    <s v="177"/>
    <m/>
    <m/>
    <m/>
    <n v="19225.150000000001"/>
    <s v="00027645"/>
    <s v="20-A4931AD16"/>
    <s v="Accounts Payable"/>
  </r>
  <r>
    <s v="14000"/>
    <n v="2022"/>
    <n v="1"/>
    <s v="AP"/>
    <s v="AP01842852"/>
    <d v="2021-07-20T00:00:00"/>
    <d v="2021-07-20T00:00:00"/>
    <n v="7"/>
    <x v="0"/>
    <m/>
    <x v="2"/>
    <s v="99999"/>
    <m/>
    <x v="0"/>
    <s v="14000"/>
    <x v="0"/>
    <s v="STATE"/>
    <m/>
    <m/>
    <m/>
    <m/>
    <n v="-34544.339999999997"/>
    <s v="00027642"/>
    <s v="Cash With The Treasurer Of VA"/>
    <s v="AP Payments"/>
  </r>
  <r>
    <s v="14000"/>
    <n v="2022"/>
    <n v="1"/>
    <s v="AP"/>
    <s v="AP01842852"/>
    <d v="2021-07-20T00:00:00"/>
    <d v="2021-07-20T00:00:00"/>
    <n v="10"/>
    <x v="0"/>
    <m/>
    <x v="2"/>
    <s v="99999"/>
    <m/>
    <x v="0"/>
    <s v="14000"/>
    <x v="0"/>
    <s v="STATE"/>
    <m/>
    <m/>
    <m/>
    <m/>
    <n v="-17344.5"/>
    <s v="00027643"/>
    <s v="Cash With The Treasurer Of VA"/>
    <s v="AP Payments"/>
  </r>
  <r>
    <s v="14000"/>
    <n v="2022"/>
    <n v="1"/>
    <s v="AP"/>
    <s v="AP01842852"/>
    <d v="2021-07-20T00:00:00"/>
    <d v="2021-07-20T00:00:00"/>
    <n v="11"/>
    <x v="0"/>
    <m/>
    <x v="2"/>
    <s v="99999"/>
    <m/>
    <x v="0"/>
    <s v="14000"/>
    <x v="0"/>
    <s v="STATE"/>
    <m/>
    <m/>
    <m/>
    <m/>
    <n v="-9410.32"/>
    <s v="00027644"/>
    <s v="Cash With The Treasurer Of VA"/>
    <s v="AP Payments"/>
  </r>
  <r>
    <s v="14000"/>
    <n v="2022"/>
    <n v="1"/>
    <s v="AP"/>
    <s v="AP01842852"/>
    <d v="2021-07-20T00:00:00"/>
    <d v="2021-07-20T00:00:00"/>
    <n v="12"/>
    <x v="0"/>
    <m/>
    <x v="2"/>
    <s v="99999"/>
    <m/>
    <x v="0"/>
    <s v="14000"/>
    <x v="0"/>
    <s v="STATE"/>
    <m/>
    <m/>
    <m/>
    <m/>
    <n v="-19225.150000000001"/>
    <s v="00027645"/>
    <s v="Cash With The Treasurer Of VA"/>
    <s v="AP Payments"/>
  </r>
  <r>
    <s v="14000"/>
    <n v="2022"/>
    <n v="1"/>
    <s v="AP"/>
    <s v="AP01842852"/>
    <d v="2021-07-20T00:00:00"/>
    <d v="2021-07-20T00:00:00"/>
    <n v="23"/>
    <x v="0"/>
    <m/>
    <x v="0"/>
    <s v="99999"/>
    <m/>
    <x v="0"/>
    <s v="14000"/>
    <x v="0"/>
    <s v="STATE"/>
    <m/>
    <m/>
    <m/>
    <m/>
    <n v="34544.339999999997"/>
    <s v="00027642"/>
    <s v="Accounts Payable"/>
    <s v="AP Payments"/>
  </r>
  <r>
    <s v="14000"/>
    <n v="2022"/>
    <n v="1"/>
    <s v="AP"/>
    <s v="AP01842852"/>
    <d v="2021-07-20T00:00:00"/>
    <d v="2021-07-20T00:00:00"/>
    <n v="26"/>
    <x v="0"/>
    <m/>
    <x v="0"/>
    <s v="99999"/>
    <m/>
    <x v="0"/>
    <s v="14000"/>
    <x v="0"/>
    <s v="STATE"/>
    <m/>
    <m/>
    <m/>
    <m/>
    <n v="17344.5"/>
    <s v="00027643"/>
    <s v="Accounts Payable"/>
    <s v="AP Payments"/>
  </r>
  <r>
    <s v="14000"/>
    <n v="2022"/>
    <n v="1"/>
    <s v="AP"/>
    <s v="AP01842852"/>
    <d v="2021-07-20T00:00:00"/>
    <d v="2021-07-20T00:00:00"/>
    <n v="27"/>
    <x v="0"/>
    <m/>
    <x v="0"/>
    <s v="99999"/>
    <m/>
    <x v="0"/>
    <s v="14000"/>
    <x v="0"/>
    <s v="STATE"/>
    <m/>
    <m/>
    <m/>
    <m/>
    <n v="9410.32"/>
    <s v="00027644"/>
    <s v="Accounts Payable"/>
    <s v="AP Payments"/>
  </r>
  <r>
    <s v="14000"/>
    <n v="2022"/>
    <n v="1"/>
    <s v="AP"/>
    <s v="AP01842852"/>
    <d v="2021-07-20T00:00:00"/>
    <d v="2021-07-20T00:00:00"/>
    <n v="28"/>
    <x v="0"/>
    <m/>
    <x v="0"/>
    <s v="99999"/>
    <m/>
    <x v="0"/>
    <s v="14000"/>
    <x v="0"/>
    <s v="STATE"/>
    <m/>
    <m/>
    <m/>
    <m/>
    <n v="19225.150000000001"/>
    <s v="00027645"/>
    <s v="Accounts Payable"/>
    <s v="AP Payments"/>
  </r>
  <r>
    <s v="14000"/>
    <n v="2022"/>
    <n v="1"/>
    <s v="CIP"/>
    <s v="CIP1845445"/>
    <d v="2021-07-26T00:00:00"/>
    <d v="2021-07-28T00:00:00"/>
    <n v="299"/>
    <x v="0"/>
    <s v="390004"/>
    <x v="6"/>
    <s v="10740"/>
    <m/>
    <x v="1"/>
    <s v="14000"/>
    <x v="0"/>
    <s v="STATE"/>
    <m/>
    <m/>
    <m/>
    <m/>
    <n v="2625"/>
    <s v="140070"/>
    <s v="00001418 2021-07-30"/>
    <s v="CIPPS Journal Upload - DOA"/>
  </r>
  <r>
    <s v="14000"/>
    <n v="2022"/>
    <n v="1"/>
    <s v="CIP"/>
    <s v="CIP1845445"/>
    <d v="2021-07-26T00:00:00"/>
    <d v="2021-07-28T00:00:00"/>
    <n v="300"/>
    <x v="0"/>
    <s v="390004"/>
    <x v="8"/>
    <s v="10740"/>
    <m/>
    <x v="1"/>
    <s v="14000"/>
    <x v="0"/>
    <s v="STATE"/>
    <m/>
    <m/>
    <m/>
    <m/>
    <n v="379.58"/>
    <s v="140070"/>
    <s v="00001418 2021-07-30"/>
    <s v="CIPPS Journal Upload - DOA"/>
  </r>
  <r>
    <s v="14000"/>
    <n v="2022"/>
    <n v="1"/>
    <s v="CIP"/>
    <s v="CIP1845445"/>
    <d v="2021-07-26T00:00:00"/>
    <d v="2021-07-28T00:00:00"/>
    <n v="301"/>
    <x v="0"/>
    <s v="390004"/>
    <x v="9"/>
    <s v="10740"/>
    <m/>
    <x v="1"/>
    <s v="14000"/>
    <x v="0"/>
    <s v="STATE"/>
    <m/>
    <m/>
    <m/>
    <m/>
    <n v="188.88"/>
    <s v="140070"/>
    <s v="00001418 2021-07-30"/>
    <s v="CIPPS Journal Upload - DOA"/>
  </r>
  <r>
    <s v="14000"/>
    <n v="2022"/>
    <n v="1"/>
    <s v="CIP"/>
    <s v="CIP1845445"/>
    <d v="2021-07-26T00:00:00"/>
    <d v="2021-07-28T00:00:00"/>
    <n v="302"/>
    <x v="0"/>
    <s v="390004"/>
    <x v="10"/>
    <s v="10740"/>
    <m/>
    <x v="1"/>
    <s v="14000"/>
    <x v="0"/>
    <s v="STATE"/>
    <m/>
    <m/>
    <m/>
    <m/>
    <n v="35.18"/>
    <s v="140070"/>
    <s v="00001418 2021-07-30"/>
    <s v="CIPPS Journal Upload - DOA"/>
  </r>
  <r>
    <s v="14000"/>
    <n v="2022"/>
    <n v="1"/>
    <s v="CIP"/>
    <s v="CIP1845445"/>
    <d v="2021-07-26T00:00:00"/>
    <d v="2021-07-28T00:00:00"/>
    <n v="303"/>
    <x v="0"/>
    <s v="390004"/>
    <x v="11"/>
    <s v="10740"/>
    <m/>
    <x v="1"/>
    <s v="14000"/>
    <x v="0"/>
    <s v="STATE"/>
    <m/>
    <m/>
    <m/>
    <m/>
    <n v="634"/>
    <s v="140070"/>
    <s v="00001418 2021-07-30"/>
    <s v="CIPPS Journal Upload - DOA"/>
  </r>
  <r>
    <s v="14000"/>
    <n v="2022"/>
    <n v="1"/>
    <s v="CIP"/>
    <s v="CIP1845445"/>
    <d v="2021-07-26T00:00:00"/>
    <d v="2021-07-28T00:00:00"/>
    <n v="304"/>
    <x v="0"/>
    <s v="390004"/>
    <x v="7"/>
    <s v="10740"/>
    <m/>
    <x v="1"/>
    <s v="14000"/>
    <x v="0"/>
    <s v="STATE"/>
    <m/>
    <m/>
    <m/>
    <m/>
    <n v="29.4"/>
    <s v="140070"/>
    <s v="00001418 2021-07-30"/>
    <s v="CIPPS Journal Upload - DOA"/>
  </r>
  <r>
    <s v="14000"/>
    <n v="2022"/>
    <n v="1"/>
    <s v="CIP"/>
    <s v="CIP1845445"/>
    <d v="2021-07-26T00:00:00"/>
    <d v="2021-07-28T00:00:00"/>
    <n v="305"/>
    <x v="0"/>
    <s v="390004"/>
    <x v="12"/>
    <s v="10740"/>
    <m/>
    <x v="1"/>
    <s v="14000"/>
    <x v="0"/>
    <s v="STATE"/>
    <m/>
    <m/>
    <m/>
    <m/>
    <n v="16.010000000000002"/>
    <s v="140070"/>
    <s v="00001418 2021-07-30"/>
    <s v="CIPPS Journal Upload - DOA"/>
  </r>
  <r>
    <s v="14000"/>
    <n v="2022"/>
    <n v="1"/>
    <s v="CIP"/>
    <s v="CIP1845445"/>
    <d v="2021-07-26T00:00:00"/>
    <d v="2021-07-28T00:00:00"/>
    <n v="399"/>
    <x v="0"/>
    <s v="390004"/>
    <x v="6"/>
    <s v="10410"/>
    <m/>
    <x v="1"/>
    <s v="14000"/>
    <x v="0"/>
    <s v="STATE"/>
    <m/>
    <m/>
    <m/>
    <m/>
    <n v="3522.67"/>
    <s v="140070"/>
    <s v="00001418 2021-07-30"/>
    <s v="CIPPS Journal Upload - DOA"/>
  </r>
  <r>
    <s v="14000"/>
    <n v="2022"/>
    <n v="1"/>
    <s v="CIP"/>
    <s v="CIP1845445"/>
    <d v="2021-07-26T00:00:00"/>
    <d v="2021-07-28T00:00:00"/>
    <n v="400"/>
    <x v="0"/>
    <s v="390004"/>
    <x v="6"/>
    <s v="10410"/>
    <m/>
    <x v="1"/>
    <s v="14000"/>
    <x v="0"/>
    <s v="STATE"/>
    <m/>
    <m/>
    <m/>
    <m/>
    <n v="3516.46"/>
    <s v="140070"/>
    <s v="00001418 2021-07-30"/>
    <s v="CIPPS Journal Upload - DOA"/>
  </r>
  <r>
    <s v="14000"/>
    <n v="2022"/>
    <n v="1"/>
    <s v="CIP"/>
    <s v="CIP1845445"/>
    <d v="2021-07-26T00:00:00"/>
    <d v="2021-07-28T00:00:00"/>
    <n v="401"/>
    <x v="0"/>
    <s v="390004"/>
    <x v="8"/>
    <s v="10410"/>
    <m/>
    <x v="1"/>
    <s v="14000"/>
    <x v="0"/>
    <s v="STATE"/>
    <m/>
    <m/>
    <m/>
    <m/>
    <n v="509.38"/>
    <s v="140070"/>
    <s v="00001418 2021-07-30"/>
    <s v="CIPPS Journal Upload - DOA"/>
  </r>
  <r>
    <s v="14000"/>
    <n v="2022"/>
    <n v="1"/>
    <s v="CIP"/>
    <s v="CIP1845445"/>
    <d v="2021-07-26T00:00:00"/>
    <d v="2021-07-28T00:00:00"/>
    <n v="402"/>
    <x v="0"/>
    <s v="390004"/>
    <x v="8"/>
    <s v="10410"/>
    <m/>
    <x v="1"/>
    <s v="14000"/>
    <x v="0"/>
    <s v="STATE"/>
    <m/>
    <m/>
    <m/>
    <m/>
    <n v="508.48"/>
    <s v="140070"/>
    <s v="00001418 2021-07-30"/>
    <s v="CIPPS Journal Upload - DOA"/>
  </r>
  <r>
    <s v="14000"/>
    <n v="2022"/>
    <n v="1"/>
    <s v="CIP"/>
    <s v="CIP1845445"/>
    <d v="2021-07-26T00:00:00"/>
    <d v="2021-07-28T00:00:00"/>
    <n v="403"/>
    <x v="0"/>
    <s v="390004"/>
    <x v="9"/>
    <s v="10410"/>
    <m/>
    <x v="1"/>
    <s v="14000"/>
    <x v="0"/>
    <s v="STATE"/>
    <m/>
    <m/>
    <m/>
    <m/>
    <n v="244.12"/>
    <s v="140070"/>
    <s v="00001418 2021-07-30"/>
    <s v="CIPPS Journal Upload - DOA"/>
  </r>
  <r>
    <s v="14000"/>
    <n v="2022"/>
    <n v="1"/>
    <s v="CIP"/>
    <s v="CIP1845445"/>
    <d v="2021-07-26T00:00:00"/>
    <d v="2021-07-28T00:00:00"/>
    <n v="404"/>
    <x v="0"/>
    <s v="390004"/>
    <x v="9"/>
    <s v="10410"/>
    <m/>
    <x v="1"/>
    <s v="14000"/>
    <x v="0"/>
    <s v="STATE"/>
    <m/>
    <m/>
    <m/>
    <m/>
    <n v="256.91000000000003"/>
    <s v="140070"/>
    <s v="00001418 2021-07-30"/>
    <s v="CIPPS Journal Upload - DOA"/>
  </r>
  <r>
    <s v="14000"/>
    <n v="2022"/>
    <n v="1"/>
    <s v="CIP"/>
    <s v="CIP1845445"/>
    <d v="2021-07-26T00:00:00"/>
    <d v="2021-07-28T00:00:00"/>
    <n v="405"/>
    <x v="0"/>
    <s v="390004"/>
    <x v="10"/>
    <s v="10410"/>
    <m/>
    <x v="1"/>
    <s v="14000"/>
    <x v="0"/>
    <s v="STATE"/>
    <m/>
    <m/>
    <m/>
    <m/>
    <n v="47.2"/>
    <s v="140070"/>
    <s v="00001418 2021-07-30"/>
    <s v="CIPPS Journal Upload - DOA"/>
  </r>
  <r>
    <s v="14000"/>
    <n v="2022"/>
    <n v="1"/>
    <s v="CIP"/>
    <s v="CIP1845445"/>
    <d v="2021-07-26T00:00:00"/>
    <d v="2021-07-28T00:00:00"/>
    <n v="406"/>
    <x v="0"/>
    <s v="390004"/>
    <x v="10"/>
    <s v="10410"/>
    <m/>
    <x v="1"/>
    <s v="14000"/>
    <x v="0"/>
    <s v="STATE"/>
    <m/>
    <m/>
    <m/>
    <m/>
    <n v="47.12"/>
    <s v="140070"/>
    <s v="00001418 2021-07-30"/>
    <s v="CIPPS Journal Upload - DOA"/>
  </r>
  <r>
    <s v="14000"/>
    <n v="2022"/>
    <n v="1"/>
    <s v="CIP"/>
    <s v="CIP1845445"/>
    <d v="2021-07-26T00:00:00"/>
    <d v="2021-07-28T00:00:00"/>
    <n v="407"/>
    <x v="0"/>
    <s v="390004"/>
    <x v="11"/>
    <s v="10410"/>
    <m/>
    <x v="1"/>
    <s v="14000"/>
    <x v="0"/>
    <s v="STATE"/>
    <m/>
    <m/>
    <m/>
    <m/>
    <n v="929.5"/>
    <s v="140070"/>
    <s v="00001418 2021-07-30"/>
    <s v="CIPPS Journal Upload - DOA"/>
  </r>
  <r>
    <s v="14000"/>
    <n v="2022"/>
    <n v="1"/>
    <s v="CIP"/>
    <s v="CIP1845445"/>
    <d v="2021-07-26T00:00:00"/>
    <d v="2021-07-28T00:00:00"/>
    <n v="408"/>
    <x v="0"/>
    <s v="390004"/>
    <x v="11"/>
    <s v="10410"/>
    <m/>
    <x v="1"/>
    <s v="14000"/>
    <x v="0"/>
    <s v="STATE"/>
    <m/>
    <m/>
    <m/>
    <m/>
    <n v="634"/>
    <s v="140070"/>
    <s v="00001418 2021-07-30"/>
    <s v="CIPPS Journal Upload - DOA"/>
  </r>
  <r>
    <s v="14000"/>
    <n v="2022"/>
    <n v="1"/>
    <s v="CIP"/>
    <s v="CIP1845445"/>
    <d v="2021-07-26T00:00:00"/>
    <d v="2021-07-28T00:00:00"/>
    <n v="409"/>
    <x v="0"/>
    <s v="390004"/>
    <x v="7"/>
    <s v="10410"/>
    <m/>
    <x v="1"/>
    <s v="14000"/>
    <x v="0"/>
    <s v="STATE"/>
    <m/>
    <m/>
    <m/>
    <m/>
    <n v="39.450000000000003"/>
    <s v="140070"/>
    <s v="00001418 2021-07-30"/>
    <s v="CIPPS Journal Upload - DOA"/>
  </r>
  <r>
    <s v="14000"/>
    <n v="2022"/>
    <n v="1"/>
    <s v="CIP"/>
    <s v="CIP1845445"/>
    <d v="2021-07-26T00:00:00"/>
    <d v="2021-07-28T00:00:00"/>
    <n v="410"/>
    <x v="0"/>
    <s v="390004"/>
    <x v="7"/>
    <s v="10410"/>
    <m/>
    <x v="1"/>
    <s v="14000"/>
    <x v="0"/>
    <s v="STATE"/>
    <m/>
    <m/>
    <m/>
    <m/>
    <n v="39.380000000000003"/>
    <s v="140070"/>
    <s v="00001418 2021-07-30"/>
    <s v="CIPPS Journal Upload - DOA"/>
  </r>
  <r>
    <s v="14000"/>
    <n v="2022"/>
    <n v="1"/>
    <s v="CIP"/>
    <s v="CIP1845445"/>
    <d v="2021-07-26T00:00:00"/>
    <d v="2021-07-28T00:00:00"/>
    <n v="411"/>
    <x v="0"/>
    <s v="390004"/>
    <x v="12"/>
    <s v="10410"/>
    <m/>
    <x v="1"/>
    <s v="14000"/>
    <x v="0"/>
    <s v="STATE"/>
    <m/>
    <m/>
    <m/>
    <m/>
    <n v="21.49"/>
    <s v="140070"/>
    <s v="00001418 2021-07-30"/>
    <s v="CIPPS Journal Upload - DOA"/>
  </r>
  <r>
    <s v="14000"/>
    <n v="2022"/>
    <n v="1"/>
    <s v="CIP"/>
    <s v="CIP1845445"/>
    <d v="2021-07-26T00:00:00"/>
    <d v="2021-07-28T00:00:00"/>
    <n v="412"/>
    <x v="0"/>
    <s v="390004"/>
    <x v="12"/>
    <s v="10410"/>
    <m/>
    <x v="1"/>
    <s v="14000"/>
    <x v="0"/>
    <s v="STATE"/>
    <m/>
    <m/>
    <m/>
    <m/>
    <n v="21.45"/>
    <s v="140070"/>
    <s v="00001418 2021-07-30"/>
    <s v="CIPPS Journal Upload - DOA"/>
  </r>
  <r>
    <s v="14000"/>
    <n v="2022"/>
    <n v="1"/>
    <s v="CIP"/>
    <s v="CIP1845445"/>
    <d v="2021-07-26T00:00:00"/>
    <d v="2021-07-28T00:00:00"/>
    <n v="413"/>
    <x v="0"/>
    <s v="390004"/>
    <x v="13"/>
    <s v="10410"/>
    <m/>
    <x v="1"/>
    <s v="14000"/>
    <x v="0"/>
    <s v="STATE"/>
    <m/>
    <m/>
    <m/>
    <m/>
    <n v="20"/>
    <s v="140070"/>
    <s v="00001418 2021-07-30"/>
    <s v="CIPPS Journal Upload - DOA"/>
  </r>
  <r>
    <s v="14000"/>
    <n v="2022"/>
    <n v="1"/>
    <s v="CIP"/>
    <s v="CIP1845445"/>
    <d v="2021-07-26T00:00:00"/>
    <d v="2021-07-28T00:00:00"/>
    <n v="414"/>
    <x v="0"/>
    <s v="390004"/>
    <x v="13"/>
    <s v="10410"/>
    <m/>
    <x v="1"/>
    <s v="14000"/>
    <x v="0"/>
    <s v="STATE"/>
    <m/>
    <m/>
    <m/>
    <m/>
    <n v="10"/>
    <s v="140070"/>
    <s v="00001418 2021-07-30"/>
    <s v="CIPPS Journal Upload - DOA"/>
  </r>
  <r>
    <s v="14000"/>
    <n v="2022"/>
    <n v="1"/>
    <s v="CIP"/>
    <s v="CIP1845445"/>
    <d v="2021-07-26T00:00:00"/>
    <d v="2021-07-28T00:00:00"/>
    <n v="483"/>
    <x v="0"/>
    <m/>
    <x v="2"/>
    <s v="99999"/>
    <m/>
    <x v="0"/>
    <m/>
    <x v="0"/>
    <m/>
    <m/>
    <m/>
    <m/>
    <m/>
    <n v="-14275.66"/>
    <m/>
    <s v="Cash With The Treasurer Of VA"/>
    <s v="CIPPS Journal Upload - DOA"/>
  </r>
  <r>
    <s v="14000"/>
    <n v="2022"/>
    <n v="1"/>
    <s v="AR"/>
    <s v="AR01851001"/>
    <d v="2021-07-29T00:00:00"/>
    <d v="2021-08-02T00:00:00"/>
    <n v="9"/>
    <x v="0"/>
    <m/>
    <x v="2"/>
    <s v="99999"/>
    <m/>
    <x v="0"/>
    <m/>
    <x v="0"/>
    <m/>
    <m/>
    <m/>
    <m/>
    <m/>
    <n v="18133.84"/>
    <s v="51401887"/>
    <s v="21-07-29AR_DIRJRNL6152"/>
    <s v="AR Direct Cash Journal"/>
  </r>
  <r>
    <s v="14000"/>
    <n v="2022"/>
    <n v="1"/>
    <s v="AR"/>
    <s v="AR01851001"/>
    <d v="2021-07-29T00:00:00"/>
    <d v="2021-08-02T00:00:00"/>
    <n v="16"/>
    <x v="0"/>
    <s v="390002"/>
    <x v="3"/>
    <s v="90000"/>
    <m/>
    <x v="0"/>
    <s v="14000"/>
    <x v="0"/>
    <s v="STATE"/>
    <s v="510"/>
    <m/>
    <m/>
    <m/>
    <n v="-18133.84"/>
    <s v="51401887"/>
    <s v="21-07-29AR_DIRJRNL6152"/>
    <s v="AR Direct Cash Journal"/>
  </r>
  <r>
    <s v="14000"/>
    <n v="2022"/>
    <n v="1"/>
    <s v="SPJ"/>
    <s v="0001855996"/>
    <d v="2021-07-30T00:00:00"/>
    <d v="2021-08-06T00:00:00"/>
    <n v="8"/>
    <x v="0"/>
    <s v="390002"/>
    <x v="1"/>
    <s v="90000"/>
    <m/>
    <x v="0"/>
    <s v="14000"/>
    <x v="0"/>
    <s v="STATE"/>
    <s v="079"/>
    <m/>
    <m/>
    <m/>
    <n v="49726"/>
    <s v="00017633"/>
    <s v="19-A4672AD16"/>
    <s v="Move 16 JAG expenditures to 17 JAG"/>
  </r>
  <r>
    <s v="14000"/>
    <n v="2022"/>
    <n v="1"/>
    <s v="SPJ"/>
    <s v="0001855996"/>
    <d v="2021-07-30T00:00:00"/>
    <d v="2021-08-06T00:00:00"/>
    <n v="9"/>
    <x v="0"/>
    <s v="390002"/>
    <x v="1"/>
    <s v="90000"/>
    <m/>
    <x v="0"/>
    <s v="14000"/>
    <x v="0"/>
    <s v="STATE"/>
    <s v="830"/>
    <m/>
    <m/>
    <m/>
    <n v="50000"/>
    <s v="00017652"/>
    <s v="19-A4699AD16"/>
    <s v="Move 16 JAG expenditures to 17 JAG"/>
  </r>
  <r>
    <s v="14000"/>
    <n v="2022"/>
    <n v="1"/>
    <s v="SPJ"/>
    <s v="0001855996"/>
    <d v="2021-07-30T00:00:00"/>
    <d v="2021-08-06T00:00:00"/>
    <n v="10"/>
    <x v="0"/>
    <s v="390002"/>
    <x v="1"/>
    <s v="90000"/>
    <m/>
    <x v="0"/>
    <s v="14000"/>
    <x v="0"/>
    <s v="STATE"/>
    <s v="350"/>
    <m/>
    <m/>
    <m/>
    <n v="48346.8"/>
    <s v="00017003"/>
    <s v="19-A4663AD16"/>
    <s v="Move 16 JAG expenditures to 17 JAG"/>
  </r>
  <r>
    <s v="14000"/>
    <n v="2022"/>
    <n v="1"/>
    <s v="SPJ"/>
    <s v="0001855996"/>
    <d v="2021-07-30T00:00:00"/>
    <d v="2021-08-06T00:00:00"/>
    <n v="11"/>
    <x v="0"/>
    <s v="390002"/>
    <x v="1"/>
    <s v="90000"/>
    <m/>
    <x v="0"/>
    <s v="14000"/>
    <x v="0"/>
    <s v="STATE"/>
    <s v="331"/>
    <m/>
    <m/>
    <m/>
    <n v="49715"/>
    <s v="00016387"/>
    <s v="19-A4658AD16"/>
    <s v="Move 16 JAG expenditures to 17 JAG"/>
  </r>
  <r>
    <s v="14000"/>
    <n v="2022"/>
    <n v="1"/>
    <s v="SPJ"/>
    <s v="0001855996"/>
    <d v="2021-07-30T00:00:00"/>
    <d v="2021-08-06T00:00:00"/>
    <n v="12"/>
    <x v="0"/>
    <s v="390002"/>
    <x v="1"/>
    <s v="90000"/>
    <m/>
    <x v="0"/>
    <s v="14000"/>
    <x v="0"/>
    <s v="STATE"/>
    <s v="760"/>
    <m/>
    <m/>
    <m/>
    <n v="44820"/>
    <s v="00016388"/>
    <s v="19-A4688AD16"/>
    <s v="Move 16 JAG expenditures to 17 JAG"/>
  </r>
  <r>
    <s v="14000"/>
    <n v="2022"/>
    <n v="1"/>
    <s v="SPJ"/>
    <s v="0001855996"/>
    <d v="2021-07-30T00:00:00"/>
    <d v="2021-08-06T00:00:00"/>
    <n v="13"/>
    <x v="0"/>
    <s v="390002"/>
    <x v="1"/>
    <s v="90000"/>
    <m/>
    <x v="0"/>
    <s v="14000"/>
    <x v="0"/>
    <s v="STATE"/>
    <s v="087"/>
    <m/>
    <m/>
    <m/>
    <n v="4596"/>
    <s v="00017892"/>
    <s v="19-A4673AD16"/>
    <s v="Move 16 JAG expenditures to 17 JAG"/>
  </r>
  <r>
    <s v="14000"/>
    <n v="2022"/>
    <n v="1"/>
    <s v="SPJ"/>
    <s v="0001855996"/>
    <d v="2021-07-30T00:00:00"/>
    <d v="2021-08-06T00:00:00"/>
    <n v="14"/>
    <x v="0"/>
    <s v="390002"/>
    <x v="1"/>
    <s v="90000"/>
    <m/>
    <x v="0"/>
    <s v="14000"/>
    <x v="0"/>
    <s v="STATE"/>
    <s v="069"/>
    <m/>
    <m/>
    <m/>
    <n v="18163"/>
    <s v="00016815"/>
    <s v="19-A4670AD16"/>
    <s v="Move 16 JAG expenditures to 17 JAG"/>
  </r>
  <r>
    <s v="14000"/>
    <n v="2022"/>
    <n v="1"/>
    <s v="SPJ"/>
    <s v="0001855996"/>
    <d v="2021-07-30T00:00:00"/>
    <d v="2021-08-06T00:00:00"/>
    <n v="16"/>
    <x v="0"/>
    <m/>
    <x v="2"/>
    <s v="99999"/>
    <m/>
    <x v="0"/>
    <m/>
    <x v="0"/>
    <m/>
    <m/>
    <m/>
    <m/>
    <m/>
    <n v="-265366.8"/>
    <m/>
    <s v="Cash With The Treasurer Of VA"/>
    <s v="Move 16 JAG expenditures to 17 JAG"/>
  </r>
  <r>
    <s v="14000"/>
    <n v="2022"/>
    <n v="1"/>
    <s v="AP"/>
    <s v="AP01849433"/>
    <d v="2021-07-30T00:00:00"/>
    <d v="2021-07-30T00:00:00"/>
    <n v="10"/>
    <x v="2"/>
    <m/>
    <x v="0"/>
    <s v="99999"/>
    <m/>
    <x v="0"/>
    <s v="14000"/>
    <x v="0"/>
    <s v="STATE"/>
    <m/>
    <m/>
    <m/>
    <m/>
    <n v="-9472.8700000000008"/>
    <s v="00027693"/>
    <s v="Accounts Payable"/>
    <s v="Accounts Payable"/>
  </r>
  <r>
    <s v="14000"/>
    <n v="2022"/>
    <n v="1"/>
    <s v="AP"/>
    <s v="AP01849433"/>
    <d v="2021-07-30T00:00:00"/>
    <d v="2021-07-30T00:00:00"/>
    <n v="21"/>
    <x v="2"/>
    <s v="390004"/>
    <x v="3"/>
    <s v="10220"/>
    <m/>
    <x v="1"/>
    <s v="14000"/>
    <x v="0"/>
    <s v="STATE"/>
    <m/>
    <m/>
    <m/>
    <m/>
    <n v="9472.8700000000008"/>
    <s v="00027693"/>
    <s v="MOU#FY21-008"/>
    <s v="Accounts Payable"/>
  </r>
  <r>
    <s v="14000"/>
    <n v="2022"/>
    <n v="2"/>
    <s v="CIP"/>
    <s v="CIP1859044"/>
    <d v="2021-08-10T00:00:00"/>
    <d v="2021-08-11T00:00:00"/>
    <n v="310"/>
    <x v="0"/>
    <s v="390004"/>
    <x v="6"/>
    <s v="10740"/>
    <m/>
    <x v="1"/>
    <s v="14000"/>
    <x v="0"/>
    <s v="STATE"/>
    <m/>
    <m/>
    <m/>
    <m/>
    <n v="2625"/>
    <s v="140070"/>
    <s v="00001420 2021-08-16"/>
    <s v="CIPPS Journal Upload - DOA"/>
  </r>
  <r>
    <s v="14000"/>
    <n v="2022"/>
    <n v="2"/>
    <s v="CIP"/>
    <s v="CIP1859044"/>
    <d v="2021-08-10T00:00:00"/>
    <d v="2021-08-11T00:00:00"/>
    <n v="311"/>
    <x v="0"/>
    <s v="390004"/>
    <x v="8"/>
    <s v="10740"/>
    <m/>
    <x v="1"/>
    <s v="14000"/>
    <x v="0"/>
    <s v="STATE"/>
    <m/>
    <m/>
    <m/>
    <m/>
    <n v="379.58"/>
    <s v="140070"/>
    <s v="00001420 2021-08-16"/>
    <s v="CIPPS Journal Upload - DOA"/>
  </r>
  <r>
    <s v="14000"/>
    <n v="2022"/>
    <n v="2"/>
    <s v="CIP"/>
    <s v="CIP1859044"/>
    <d v="2021-08-10T00:00:00"/>
    <d v="2021-08-11T00:00:00"/>
    <n v="312"/>
    <x v="0"/>
    <s v="390004"/>
    <x v="9"/>
    <s v="10740"/>
    <m/>
    <x v="1"/>
    <s v="14000"/>
    <x v="0"/>
    <s v="STATE"/>
    <m/>
    <m/>
    <m/>
    <m/>
    <n v="189.4"/>
    <s v="140070"/>
    <s v="00001420 2021-08-16"/>
    <s v="CIPPS Journal Upload - DOA"/>
  </r>
  <r>
    <s v="14000"/>
    <n v="2022"/>
    <n v="2"/>
    <s v="CIP"/>
    <s v="CIP1859044"/>
    <d v="2021-08-10T00:00:00"/>
    <d v="2021-08-11T00:00:00"/>
    <n v="313"/>
    <x v="0"/>
    <s v="390004"/>
    <x v="10"/>
    <s v="10740"/>
    <m/>
    <x v="1"/>
    <s v="14000"/>
    <x v="0"/>
    <s v="STATE"/>
    <m/>
    <m/>
    <m/>
    <m/>
    <n v="35.18"/>
    <s v="140070"/>
    <s v="00001420 2021-08-16"/>
    <s v="CIPPS Journal Upload - DOA"/>
  </r>
  <r>
    <s v="14000"/>
    <n v="2022"/>
    <n v="2"/>
    <s v="CIP"/>
    <s v="CIP1859044"/>
    <d v="2021-08-10T00:00:00"/>
    <d v="2021-08-11T00:00:00"/>
    <n v="314"/>
    <x v="0"/>
    <s v="390004"/>
    <x v="11"/>
    <s v="10740"/>
    <m/>
    <x v="1"/>
    <s v="14000"/>
    <x v="0"/>
    <s v="STATE"/>
    <m/>
    <m/>
    <m/>
    <m/>
    <n v="634"/>
    <s v="140070"/>
    <s v="00001420 2021-08-16"/>
    <s v="CIPPS Journal Upload - DOA"/>
  </r>
  <r>
    <s v="14000"/>
    <n v="2022"/>
    <n v="2"/>
    <s v="CIP"/>
    <s v="CIP1859044"/>
    <d v="2021-08-10T00:00:00"/>
    <d v="2021-08-11T00:00:00"/>
    <n v="315"/>
    <x v="0"/>
    <s v="390004"/>
    <x v="7"/>
    <s v="10740"/>
    <m/>
    <x v="1"/>
    <s v="14000"/>
    <x v="0"/>
    <s v="STATE"/>
    <m/>
    <m/>
    <m/>
    <m/>
    <n v="29.4"/>
    <s v="140070"/>
    <s v="00001420 2021-08-16"/>
    <s v="CIPPS Journal Upload - DOA"/>
  </r>
  <r>
    <s v="14000"/>
    <n v="2022"/>
    <n v="2"/>
    <s v="CIP"/>
    <s v="CIP1859044"/>
    <d v="2021-08-10T00:00:00"/>
    <d v="2021-08-11T00:00:00"/>
    <n v="316"/>
    <x v="0"/>
    <s v="390004"/>
    <x v="12"/>
    <s v="10740"/>
    <m/>
    <x v="1"/>
    <s v="14000"/>
    <x v="0"/>
    <s v="STATE"/>
    <m/>
    <m/>
    <m/>
    <m/>
    <n v="16.010000000000002"/>
    <s v="140070"/>
    <s v="00001420 2021-08-16"/>
    <s v="CIPPS Journal Upload - DOA"/>
  </r>
  <r>
    <s v="14000"/>
    <n v="2022"/>
    <n v="2"/>
    <s v="CIP"/>
    <s v="CIP1859044"/>
    <d v="2021-08-10T00:00:00"/>
    <d v="2021-08-11T00:00:00"/>
    <n v="404"/>
    <x v="0"/>
    <s v="390004"/>
    <x v="6"/>
    <s v="10410"/>
    <m/>
    <x v="1"/>
    <s v="14000"/>
    <x v="0"/>
    <s v="STATE"/>
    <m/>
    <m/>
    <m/>
    <m/>
    <n v="3522.67"/>
    <s v="140070"/>
    <s v="00001420 2021-08-16"/>
    <s v="CIPPS Journal Upload - DOA"/>
  </r>
  <r>
    <s v="14000"/>
    <n v="2022"/>
    <n v="2"/>
    <s v="CIP"/>
    <s v="CIP1859044"/>
    <d v="2021-08-10T00:00:00"/>
    <d v="2021-08-11T00:00:00"/>
    <n v="405"/>
    <x v="0"/>
    <s v="390004"/>
    <x v="6"/>
    <s v="10410"/>
    <m/>
    <x v="1"/>
    <s v="14000"/>
    <x v="0"/>
    <s v="STATE"/>
    <m/>
    <m/>
    <m/>
    <m/>
    <n v="3516.46"/>
    <s v="140070"/>
    <s v="00001420 2021-08-16"/>
    <s v="CIPPS Journal Upload - DOA"/>
  </r>
  <r>
    <s v="14000"/>
    <n v="2022"/>
    <n v="2"/>
    <s v="CIP"/>
    <s v="CIP1859044"/>
    <d v="2021-08-10T00:00:00"/>
    <d v="2021-08-11T00:00:00"/>
    <n v="406"/>
    <x v="0"/>
    <s v="390004"/>
    <x v="8"/>
    <s v="10410"/>
    <m/>
    <x v="1"/>
    <s v="14000"/>
    <x v="0"/>
    <s v="STATE"/>
    <m/>
    <m/>
    <m/>
    <m/>
    <n v="509.38"/>
    <s v="140070"/>
    <s v="00001420 2021-08-16"/>
    <s v="CIPPS Journal Upload - DOA"/>
  </r>
  <r>
    <s v="14000"/>
    <n v="2022"/>
    <n v="2"/>
    <s v="CIP"/>
    <s v="CIP1859044"/>
    <d v="2021-08-10T00:00:00"/>
    <d v="2021-08-11T00:00:00"/>
    <n v="407"/>
    <x v="0"/>
    <s v="390004"/>
    <x v="8"/>
    <s v="10410"/>
    <m/>
    <x v="1"/>
    <s v="14000"/>
    <x v="0"/>
    <s v="STATE"/>
    <m/>
    <m/>
    <m/>
    <m/>
    <n v="508.48"/>
    <s v="140070"/>
    <s v="00001420 2021-08-16"/>
    <s v="CIPPS Journal Upload - DOA"/>
  </r>
  <r>
    <s v="14000"/>
    <n v="2022"/>
    <n v="2"/>
    <s v="CIP"/>
    <s v="CIP1859044"/>
    <d v="2021-08-10T00:00:00"/>
    <d v="2021-08-11T00:00:00"/>
    <n v="408"/>
    <x v="0"/>
    <s v="390004"/>
    <x v="9"/>
    <s v="10410"/>
    <m/>
    <x v="1"/>
    <s v="14000"/>
    <x v="0"/>
    <s v="STATE"/>
    <m/>
    <m/>
    <m/>
    <m/>
    <n v="246.08"/>
    <s v="140070"/>
    <s v="00001420 2021-08-16"/>
    <s v="CIPPS Journal Upload - DOA"/>
  </r>
  <r>
    <s v="14000"/>
    <n v="2022"/>
    <n v="2"/>
    <s v="CIP"/>
    <s v="CIP1859044"/>
    <d v="2021-08-10T00:00:00"/>
    <d v="2021-08-11T00:00:00"/>
    <n v="409"/>
    <x v="0"/>
    <s v="390004"/>
    <x v="9"/>
    <s v="10410"/>
    <m/>
    <x v="1"/>
    <s v="14000"/>
    <x v="0"/>
    <s v="STATE"/>
    <m/>
    <m/>
    <m/>
    <m/>
    <n v="260.88"/>
    <s v="140070"/>
    <s v="00001420 2021-08-16"/>
    <s v="CIPPS Journal Upload - DOA"/>
  </r>
  <r>
    <s v="14000"/>
    <n v="2022"/>
    <n v="2"/>
    <s v="CIP"/>
    <s v="CIP1859044"/>
    <d v="2021-08-10T00:00:00"/>
    <d v="2021-08-11T00:00:00"/>
    <n v="410"/>
    <x v="0"/>
    <s v="390004"/>
    <x v="10"/>
    <s v="10410"/>
    <m/>
    <x v="1"/>
    <s v="14000"/>
    <x v="0"/>
    <s v="STATE"/>
    <m/>
    <m/>
    <m/>
    <m/>
    <n v="47.2"/>
    <s v="140070"/>
    <s v="00001420 2021-08-16"/>
    <s v="CIPPS Journal Upload - DOA"/>
  </r>
  <r>
    <s v="14000"/>
    <n v="2022"/>
    <n v="2"/>
    <s v="CIP"/>
    <s v="CIP1859044"/>
    <d v="2021-08-10T00:00:00"/>
    <d v="2021-08-11T00:00:00"/>
    <n v="411"/>
    <x v="0"/>
    <s v="390004"/>
    <x v="10"/>
    <s v="10410"/>
    <m/>
    <x v="1"/>
    <s v="14000"/>
    <x v="0"/>
    <s v="STATE"/>
    <m/>
    <m/>
    <m/>
    <m/>
    <n v="47.12"/>
    <s v="140070"/>
    <s v="00001420 2021-08-16"/>
    <s v="CIPPS Journal Upload - DOA"/>
  </r>
  <r>
    <s v="14000"/>
    <n v="2022"/>
    <n v="2"/>
    <s v="CIP"/>
    <s v="CIP1859044"/>
    <d v="2021-08-10T00:00:00"/>
    <d v="2021-08-11T00:00:00"/>
    <n v="412"/>
    <x v="0"/>
    <s v="390004"/>
    <x v="11"/>
    <s v="10410"/>
    <m/>
    <x v="1"/>
    <s v="14000"/>
    <x v="0"/>
    <s v="STATE"/>
    <m/>
    <m/>
    <m/>
    <m/>
    <n v="929.5"/>
    <s v="140070"/>
    <s v="00001420 2021-08-16"/>
    <s v="CIPPS Journal Upload - DOA"/>
  </r>
  <r>
    <s v="14000"/>
    <n v="2022"/>
    <n v="2"/>
    <s v="CIP"/>
    <s v="CIP1859044"/>
    <d v="2021-08-10T00:00:00"/>
    <d v="2021-08-11T00:00:00"/>
    <n v="413"/>
    <x v="0"/>
    <s v="390004"/>
    <x v="11"/>
    <s v="10410"/>
    <m/>
    <x v="1"/>
    <s v="14000"/>
    <x v="0"/>
    <s v="STATE"/>
    <m/>
    <m/>
    <m/>
    <m/>
    <n v="634"/>
    <s v="140070"/>
    <s v="00001420 2021-08-16"/>
    <s v="CIPPS Journal Upload - DOA"/>
  </r>
  <r>
    <s v="14000"/>
    <n v="2022"/>
    <n v="2"/>
    <s v="CIP"/>
    <s v="CIP1859044"/>
    <d v="2021-08-10T00:00:00"/>
    <d v="2021-08-11T00:00:00"/>
    <n v="414"/>
    <x v="0"/>
    <s v="390004"/>
    <x v="7"/>
    <s v="10410"/>
    <m/>
    <x v="1"/>
    <s v="14000"/>
    <x v="0"/>
    <s v="STATE"/>
    <m/>
    <m/>
    <m/>
    <m/>
    <n v="39.450000000000003"/>
    <s v="140070"/>
    <s v="00001420 2021-08-16"/>
    <s v="CIPPS Journal Upload - DOA"/>
  </r>
  <r>
    <s v="14000"/>
    <n v="2022"/>
    <n v="2"/>
    <s v="CIP"/>
    <s v="CIP1859044"/>
    <d v="2021-08-10T00:00:00"/>
    <d v="2021-08-11T00:00:00"/>
    <n v="415"/>
    <x v="0"/>
    <s v="390004"/>
    <x v="7"/>
    <s v="10410"/>
    <m/>
    <x v="1"/>
    <s v="14000"/>
    <x v="0"/>
    <s v="STATE"/>
    <m/>
    <m/>
    <m/>
    <m/>
    <n v="39.380000000000003"/>
    <s v="140070"/>
    <s v="00001420 2021-08-16"/>
    <s v="CIPPS Journal Upload - DOA"/>
  </r>
  <r>
    <s v="14000"/>
    <n v="2022"/>
    <n v="2"/>
    <s v="CIP"/>
    <s v="CIP1859044"/>
    <d v="2021-08-10T00:00:00"/>
    <d v="2021-08-11T00:00:00"/>
    <n v="416"/>
    <x v="0"/>
    <s v="390004"/>
    <x v="12"/>
    <s v="10410"/>
    <m/>
    <x v="1"/>
    <s v="14000"/>
    <x v="0"/>
    <s v="STATE"/>
    <m/>
    <m/>
    <m/>
    <m/>
    <n v="21.49"/>
    <s v="140070"/>
    <s v="00001420 2021-08-16"/>
    <s v="CIPPS Journal Upload - DOA"/>
  </r>
  <r>
    <s v="14000"/>
    <n v="2022"/>
    <n v="2"/>
    <s v="CIP"/>
    <s v="CIP1859044"/>
    <d v="2021-08-10T00:00:00"/>
    <d v="2021-08-11T00:00:00"/>
    <n v="417"/>
    <x v="0"/>
    <s v="390004"/>
    <x v="12"/>
    <s v="10410"/>
    <m/>
    <x v="1"/>
    <s v="14000"/>
    <x v="0"/>
    <s v="STATE"/>
    <m/>
    <m/>
    <m/>
    <m/>
    <n v="21.45"/>
    <s v="140070"/>
    <s v="00001420 2021-08-16"/>
    <s v="CIPPS Journal Upload - DOA"/>
  </r>
  <r>
    <s v="14000"/>
    <n v="2022"/>
    <n v="2"/>
    <s v="CIP"/>
    <s v="CIP1859044"/>
    <d v="2021-08-10T00:00:00"/>
    <d v="2021-08-11T00:00:00"/>
    <n v="418"/>
    <x v="0"/>
    <s v="390004"/>
    <x v="13"/>
    <s v="10410"/>
    <m/>
    <x v="1"/>
    <s v="14000"/>
    <x v="0"/>
    <s v="STATE"/>
    <m/>
    <m/>
    <m/>
    <m/>
    <n v="20"/>
    <s v="140070"/>
    <s v="00001420 2021-08-16"/>
    <s v="CIPPS Journal Upload - DOA"/>
  </r>
  <r>
    <s v="14000"/>
    <n v="2022"/>
    <n v="2"/>
    <s v="CIP"/>
    <s v="CIP1859044"/>
    <d v="2021-08-10T00:00:00"/>
    <d v="2021-08-11T00:00:00"/>
    <n v="419"/>
    <x v="0"/>
    <s v="390004"/>
    <x v="13"/>
    <s v="10410"/>
    <m/>
    <x v="1"/>
    <s v="14000"/>
    <x v="0"/>
    <s v="STATE"/>
    <m/>
    <m/>
    <m/>
    <m/>
    <n v="10"/>
    <s v="140070"/>
    <s v="00001420 2021-08-16"/>
    <s v="CIPPS Journal Upload - DOA"/>
  </r>
  <r>
    <s v="14000"/>
    <n v="2022"/>
    <n v="2"/>
    <s v="CIP"/>
    <s v="CIP1859044"/>
    <d v="2021-08-10T00:00:00"/>
    <d v="2021-08-11T00:00:00"/>
    <n v="508"/>
    <x v="0"/>
    <m/>
    <x v="2"/>
    <s v="99999"/>
    <m/>
    <x v="0"/>
    <m/>
    <x v="0"/>
    <m/>
    <m/>
    <m/>
    <m/>
    <m/>
    <n v="-14282.11"/>
    <m/>
    <s v="Cash With The Treasurer Of VA"/>
    <s v="CIPPS Journal Upload - DOA"/>
  </r>
  <r>
    <s v="14000"/>
    <n v="2022"/>
    <n v="2"/>
    <s v="AP"/>
    <s v="AP01858820"/>
    <d v="2021-08-11T00:00:00"/>
    <d v="2021-08-11T00:00:00"/>
    <n v="1"/>
    <x v="2"/>
    <m/>
    <x v="2"/>
    <s v="99999"/>
    <m/>
    <x v="0"/>
    <s v="14000"/>
    <x v="0"/>
    <s v="STATE"/>
    <m/>
    <m/>
    <m/>
    <m/>
    <n v="-9472.8700000000008"/>
    <s v="00027693"/>
    <s v="Cash With The Treasurer Of VA"/>
    <s v="AP Payments"/>
  </r>
  <r>
    <s v="14000"/>
    <n v="2022"/>
    <n v="2"/>
    <s v="AP"/>
    <s v="AP01858820"/>
    <d v="2021-08-11T00:00:00"/>
    <d v="2021-08-11T00:00:00"/>
    <n v="8"/>
    <x v="2"/>
    <m/>
    <x v="0"/>
    <s v="99999"/>
    <m/>
    <x v="0"/>
    <s v="14000"/>
    <x v="0"/>
    <s v="STATE"/>
    <m/>
    <m/>
    <m/>
    <m/>
    <n v="9472.8700000000008"/>
    <s v="00027693"/>
    <s v="Accounts Payable"/>
    <s v="AP Payments"/>
  </r>
  <r>
    <s v="14000"/>
    <n v="2022"/>
    <n v="2"/>
    <s v="AP"/>
    <s v="AP01859461"/>
    <d v="2021-08-11T00:00:00"/>
    <d v="2021-08-11T00:00:00"/>
    <n v="113"/>
    <x v="0"/>
    <m/>
    <x v="0"/>
    <s v="99999"/>
    <m/>
    <x v="0"/>
    <s v="14000"/>
    <x v="0"/>
    <s v="STATE"/>
    <m/>
    <m/>
    <m/>
    <m/>
    <n v="-9329.86"/>
    <s v="00027848"/>
    <s v="Accounts Payable"/>
    <s v="Accounts Payable"/>
  </r>
  <r>
    <s v="14000"/>
    <n v="2022"/>
    <n v="2"/>
    <s v="AP"/>
    <s v="AP01859461"/>
    <d v="2021-08-11T00:00:00"/>
    <d v="2021-08-11T00:00:00"/>
    <n v="115"/>
    <x v="0"/>
    <m/>
    <x v="0"/>
    <s v="99999"/>
    <m/>
    <x v="0"/>
    <s v="14000"/>
    <x v="0"/>
    <s v="STATE"/>
    <m/>
    <m/>
    <m/>
    <m/>
    <n v="-1836"/>
    <s v="00027850"/>
    <s v="Accounts Payable"/>
    <s v="Accounts Payable"/>
  </r>
  <r>
    <s v="14000"/>
    <n v="2022"/>
    <n v="2"/>
    <s v="AP"/>
    <s v="AP01859461"/>
    <d v="2021-08-11T00:00:00"/>
    <d v="2021-08-11T00:00:00"/>
    <n v="266"/>
    <x v="0"/>
    <s v="390002"/>
    <x v="3"/>
    <s v="90000"/>
    <m/>
    <x v="0"/>
    <s v="14000"/>
    <x v="0"/>
    <s v="STATE"/>
    <s v="590"/>
    <m/>
    <m/>
    <m/>
    <n v="9329.86"/>
    <s v="00027848"/>
    <s v="20-A4908AD16 ANTI"/>
    <s v="Accounts Payable"/>
  </r>
  <r>
    <s v="14000"/>
    <n v="2022"/>
    <n v="2"/>
    <s v="AP"/>
    <s v="AP01859461"/>
    <d v="2021-08-11T00:00:00"/>
    <d v="2021-08-11T00:00:00"/>
    <n v="268"/>
    <x v="0"/>
    <s v="390002"/>
    <x v="3"/>
    <s v="90000"/>
    <m/>
    <x v="0"/>
    <s v="14000"/>
    <x v="0"/>
    <s v="STATE"/>
    <s v="095"/>
    <m/>
    <m/>
    <m/>
    <n v="1836"/>
    <s v="00027850"/>
    <s v="20-A4915AD16 ANTI"/>
    <s v="Accounts Payable"/>
  </r>
  <r>
    <s v="14000"/>
    <n v="2022"/>
    <n v="2"/>
    <s v="AP"/>
    <s v="AP01859581"/>
    <d v="2021-08-12T00:00:00"/>
    <d v="2021-08-12T00:00:00"/>
    <n v="103"/>
    <x v="0"/>
    <m/>
    <x v="2"/>
    <s v="99999"/>
    <m/>
    <x v="0"/>
    <s v="14000"/>
    <x v="0"/>
    <s v="STATE"/>
    <m/>
    <m/>
    <m/>
    <m/>
    <n v="-9329.86"/>
    <s v="00027848"/>
    <s v="Cash With The Treasurer Of VA"/>
    <s v="AP Payments"/>
  </r>
  <r>
    <s v="14000"/>
    <n v="2022"/>
    <n v="2"/>
    <s v="AP"/>
    <s v="AP01859581"/>
    <d v="2021-08-12T00:00:00"/>
    <d v="2021-08-12T00:00:00"/>
    <n v="126"/>
    <x v="0"/>
    <m/>
    <x v="2"/>
    <s v="99999"/>
    <m/>
    <x v="0"/>
    <s v="14000"/>
    <x v="0"/>
    <s v="STATE"/>
    <m/>
    <m/>
    <m/>
    <m/>
    <n v="-1836"/>
    <s v="00027850"/>
    <s v="Cash With The Treasurer Of VA"/>
    <s v="AP Payments"/>
  </r>
  <r>
    <s v="14000"/>
    <n v="2022"/>
    <n v="2"/>
    <s v="AP"/>
    <s v="AP01859581"/>
    <d v="2021-08-12T00:00:00"/>
    <d v="2021-08-12T00:00:00"/>
    <n v="255"/>
    <x v="0"/>
    <m/>
    <x v="0"/>
    <s v="99999"/>
    <m/>
    <x v="0"/>
    <s v="14000"/>
    <x v="0"/>
    <s v="STATE"/>
    <m/>
    <m/>
    <m/>
    <m/>
    <n v="9329.86"/>
    <s v="00027848"/>
    <s v="Accounts Payable"/>
    <s v="AP Payments"/>
  </r>
  <r>
    <s v="14000"/>
    <n v="2022"/>
    <n v="2"/>
    <s v="AP"/>
    <s v="AP01859581"/>
    <d v="2021-08-12T00:00:00"/>
    <d v="2021-08-12T00:00:00"/>
    <n v="279"/>
    <x v="0"/>
    <m/>
    <x v="0"/>
    <s v="99999"/>
    <m/>
    <x v="0"/>
    <s v="14000"/>
    <x v="0"/>
    <s v="STATE"/>
    <m/>
    <m/>
    <m/>
    <m/>
    <n v="1836"/>
    <s v="00027850"/>
    <s v="Accounts Payable"/>
    <s v="AP Payments"/>
  </r>
  <r>
    <s v="14000"/>
    <n v="2022"/>
    <n v="2"/>
    <s v="AP"/>
    <s v="AP01861380"/>
    <d v="2021-08-13T00:00:00"/>
    <d v="2021-08-13T00:00:00"/>
    <n v="39"/>
    <x v="0"/>
    <m/>
    <x v="0"/>
    <s v="99999"/>
    <m/>
    <x v="0"/>
    <s v="14000"/>
    <x v="0"/>
    <s v="STATE"/>
    <m/>
    <m/>
    <m/>
    <m/>
    <n v="-5500"/>
    <s v="00027910"/>
    <s v="Accounts Payable"/>
    <s v="Accounts Payable"/>
  </r>
  <r>
    <s v="14000"/>
    <n v="2022"/>
    <n v="2"/>
    <s v="AP"/>
    <s v="AP01861380"/>
    <d v="2021-08-13T00:00:00"/>
    <d v="2021-08-13T00:00:00"/>
    <n v="40"/>
    <x v="0"/>
    <m/>
    <x v="0"/>
    <s v="99999"/>
    <m/>
    <x v="0"/>
    <s v="14000"/>
    <x v="0"/>
    <s v="STATE"/>
    <m/>
    <m/>
    <m/>
    <m/>
    <n v="-13857.5"/>
    <s v="00027911"/>
    <s v="Accounts Payable"/>
    <s v="Accounts Payable"/>
  </r>
  <r>
    <s v="14000"/>
    <n v="2022"/>
    <n v="2"/>
    <s v="AP"/>
    <s v="AP01861380"/>
    <d v="2021-08-13T00:00:00"/>
    <d v="2021-08-13T00:00:00"/>
    <n v="42"/>
    <x v="0"/>
    <m/>
    <x v="0"/>
    <s v="99999"/>
    <m/>
    <x v="0"/>
    <s v="14000"/>
    <x v="0"/>
    <s v="STATE"/>
    <m/>
    <m/>
    <m/>
    <m/>
    <n v="-832.8"/>
    <s v="00027913"/>
    <s v="Accounts Payable"/>
    <s v="Accounts Payable"/>
  </r>
  <r>
    <s v="14000"/>
    <n v="2022"/>
    <n v="2"/>
    <s v="AP"/>
    <s v="AP01861380"/>
    <d v="2021-08-13T00:00:00"/>
    <d v="2021-08-13T00:00:00"/>
    <n v="90"/>
    <x v="0"/>
    <s v="390002"/>
    <x v="3"/>
    <s v="90000"/>
    <m/>
    <x v="0"/>
    <s v="14000"/>
    <x v="0"/>
    <s v="STATE"/>
    <s v="760"/>
    <m/>
    <m/>
    <m/>
    <n v="5500"/>
    <s v="00027910"/>
    <s v="20-A4929AD16"/>
    <s v="Accounts Payable"/>
  </r>
  <r>
    <s v="14000"/>
    <n v="2022"/>
    <n v="2"/>
    <s v="AP"/>
    <s v="AP01861380"/>
    <d v="2021-08-13T00:00:00"/>
    <d v="2021-08-13T00:00:00"/>
    <n v="91"/>
    <x v="0"/>
    <s v="390002"/>
    <x v="3"/>
    <s v="90000"/>
    <m/>
    <x v="0"/>
    <s v="14000"/>
    <x v="0"/>
    <s v="STATE"/>
    <s v="474"/>
    <m/>
    <m/>
    <m/>
    <n v="832.8"/>
    <s v="00027913"/>
    <s v="20-A4938AD16"/>
    <s v="Accounts Payable"/>
  </r>
  <r>
    <s v="14000"/>
    <n v="2022"/>
    <n v="2"/>
    <s v="AP"/>
    <s v="AP01861380"/>
    <d v="2021-08-13T00:00:00"/>
    <d v="2021-08-13T00:00:00"/>
    <n v="132"/>
    <x v="0"/>
    <s v="390002"/>
    <x v="36"/>
    <s v="90000"/>
    <m/>
    <x v="0"/>
    <s v="14000"/>
    <x v="0"/>
    <s v="STATE"/>
    <s v="760"/>
    <m/>
    <m/>
    <m/>
    <n v="13857.5"/>
    <s v="00027911"/>
    <s v="20-A4937AD16"/>
    <s v="Accounts Payable"/>
  </r>
  <r>
    <s v="14000"/>
    <n v="2022"/>
    <n v="2"/>
    <s v="AP"/>
    <s v="AP01861710"/>
    <d v="2021-08-13T00:00:00"/>
    <d v="2021-08-13T00:00:00"/>
    <n v="30"/>
    <x v="0"/>
    <m/>
    <x v="2"/>
    <s v="99999"/>
    <m/>
    <x v="0"/>
    <s v="14000"/>
    <x v="0"/>
    <s v="STATE"/>
    <m/>
    <m/>
    <m/>
    <m/>
    <n v="-832.8"/>
    <s v="00027913"/>
    <s v="Cash With The Treasurer Of VA"/>
    <s v="AP Payments"/>
  </r>
  <r>
    <s v="14000"/>
    <n v="2022"/>
    <n v="2"/>
    <s v="AP"/>
    <s v="AP01861710"/>
    <d v="2021-08-13T00:00:00"/>
    <d v="2021-08-13T00:00:00"/>
    <n v="35"/>
    <x v="0"/>
    <m/>
    <x v="2"/>
    <s v="99999"/>
    <m/>
    <x v="0"/>
    <s v="14000"/>
    <x v="0"/>
    <s v="STATE"/>
    <m/>
    <m/>
    <m/>
    <m/>
    <n v="-5500"/>
    <s v="00027910"/>
    <s v="Cash With The Treasurer Of VA"/>
    <s v="AP Payments"/>
  </r>
  <r>
    <s v="14000"/>
    <n v="2022"/>
    <n v="2"/>
    <s v="AP"/>
    <s v="AP01861710"/>
    <d v="2021-08-13T00:00:00"/>
    <d v="2021-08-13T00:00:00"/>
    <n v="36"/>
    <x v="0"/>
    <m/>
    <x v="2"/>
    <s v="99999"/>
    <m/>
    <x v="0"/>
    <s v="14000"/>
    <x v="0"/>
    <s v="STATE"/>
    <m/>
    <m/>
    <m/>
    <m/>
    <n v="-13857.5"/>
    <s v="00027911"/>
    <s v="Cash With The Treasurer Of VA"/>
    <s v="AP Payments"/>
  </r>
  <r>
    <s v="14000"/>
    <n v="2022"/>
    <n v="2"/>
    <s v="AP"/>
    <s v="AP01861710"/>
    <d v="2021-08-13T00:00:00"/>
    <d v="2021-08-13T00:00:00"/>
    <n v="66"/>
    <x v="0"/>
    <m/>
    <x v="0"/>
    <s v="99999"/>
    <m/>
    <x v="0"/>
    <s v="14000"/>
    <x v="0"/>
    <s v="STATE"/>
    <m/>
    <m/>
    <m/>
    <m/>
    <n v="832.8"/>
    <s v="00027913"/>
    <s v="Accounts Payable"/>
    <s v="AP Payments"/>
  </r>
  <r>
    <s v="14000"/>
    <n v="2022"/>
    <n v="2"/>
    <s v="AP"/>
    <s v="AP01861710"/>
    <d v="2021-08-13T00:00:00"/>
    <d v="2021-08-13T00:00:00"/>
    <n v="78"/>
    <x v="0"/>
    <m/>
    <x v="0"/>
    <s v="99999"/>
    <m/>
    <x v="0"/>
    <s v="14000"/>
    <x v="0"/>
    <s v="STATE"/>
    <m/>
    <m/>
    <m/>
    <m/>
    <n v="5500"/>
    <s v="00027910"/>
    <s v="Accounts Payable"/>
    <s v="AP Payments"/>
  </r>
  <r>
    <s v="14000"/>
    <n v="2022"/>
    <n v="2"/>
    <s v="AP"/>
    <s v="AP01861710"/>
    <d v="2021-08-13T00:00:00"/>
    <d v="2021-08-13T00:00:00"/>
    <n v="79"/>
    <x v="0"/>
    <m/>
    <x v="0"/>
    <s v="99999"/>
    <m/>
    <x v="0"/>
    <s v="14000"/>
    <x v="0"/>
    <s v="STATE"/>
    <m/>
    <m/>
    <m/>
    <m/>
    <n v="13857.5"/>
    <s v="00027911"/>
    <s v="Accounts Payable"/>
    <s v="AP Payments"/>
  </r>
  <r>
    <s v="14000"/>
    <n v="2022"/>
    <n v="2"/>
    <s v="CIP"/>
    <s v="CIP1871142"/>
    <d v="2021-08-26T00:00:00"/>
    <d v="2021-08-27T00:00:00"/>
    <n v="283"/>
    <x v="0"/>
    <s v="390004"/>
    <x v="6"/>
    <s v="10740"/>
    <m/>
    <x v="1"/>
    <s v="14000"/>
    <x v="0"/>
    <s v="STATE"/>
    <m/>
    <m/>
    <m/>
    <m/>
    <n v="2625"/>
    <s v="140070"/>
    <s v="00001423 2021-09-01"/>
    <s v="CIPPS Journal Upload - DOA"/>
  </r>
  <r>
    <s v="14000"/>
    <n v="2022"/>
    <n v="2"/>
    <s v="CIP"/>
    <s v="CIP1871142"/>
    <d v="2021-08-26T00:00:00"/>
    <d v="2021-08-27T00:00:00"/>
    <n v="284"/>
    <x v="0"/>
    <s v="390004"/>
    <x v="8"/>
    <s v="10740"/>
    <m/>
    <x v="1"/>
    <s v="14000"/>
    <x v="0"/>
    <s v="STATE"/>
    <m/>
    <m/>
    <m/>
    <m/>
    <n v="379.58"/>
    <s v="140070"/>
    <s v="00001423 2021-09-01"/>
    <s v="CIPPS Journal Upload - DOA"/>
  </r>
  <r>
    <s v="14000"/>
    <n v="2022"/>
    <n v="2"/>
    <s v="CIP"/>
    <s v="CIP1871142"/>
    <d v="2021-08-26T00:00:00"/>
    <d v="2021-08-27T00:00:00"/>
    <n v="285"/>
    <x v="0"/>
    <s v="390004"/>
    <x v="9"/>
    <s v="10740"/>
    <m/>
    <x v="1"/>
    <s v="14000"/>
    <x v="0"/>
    <s v="STATE"/>
    <m/>
    <m/>
    <m/>
    <m/>
    <n v="188.88"/>
    <s v="140070"/>
    <s v="00001423 2021-09-01"/>
    <s v="CIPPS Journal Upload - DOA"/>
  </r>
  <r>
    <s v="14000"/>
    <n v="2022"/>
    <n v="2"/>
    <s v="CIP"/>
    <s v="CIP1871142"/>
    <d v="2021-08-26T00:00:00"/>
    <d v="2021-08-27T00:00:00"/>
    <n v="286"/>
    <x v="0"/>
    <s v="390004"/>
    <x v="10"/>
    <s v="10740"/>
    <m/>
    <x v="1"/>
    <s v="14000"/>
    <x v="0"/>
    <s v="STATE"/>
    <m/>
    <m/>
    <m/>
    <m/>
    <n v="35.18"/>
    <s v="140070"/>
    <s v="00001423 2021-09-01"/>
    <s v="CIPPS Journal Upload - DOA"/>
  </r>
  <r>
    <s v="14000"/>
    <n v="2022"/>
    <n v="2"/>
    <s v="CIP"/>
    <s v="CIP1871142"/>
    <d v="2021-08-26T00:00:00"/>
    <d v="2021-08-27T00:00:00"/>
    <n v="287"/>
    <x v="0"/>
    <s v="390004"/>
    <x v="11"/>
    <s v="10740"/>
    <m/>
    <x v="1"/>
    <s v="14000"/>
    <x v="0"/>
    <s v="STATE"/>
    <m/>
    <m/>
    <m/>
    <m/>
    <n v="634"/>
    <s v="140070"/>
    <s v="00001423 2021-09-01"/>
    <s v="CIPPS Journal Upload - DOA"/>
  </r>
  <r>
    <s v="14000"/>
    <n v="2022"/>
    <n v="2"/>
    <s v="CIP"/>
    <s v="CIP1871142"/>
    <d v="2021-08-26T00:00:00"/>
    <d v="2021-08-27T00:00:00"/>
    <n v="288"/>
    <x v="0"/>
    <s v="390004"/>
    <x v="7"/>
    <s v="10740"/>
    <m/>
    <x v="1"/>
    <s v="14000"/>
    <x v="0"/>
    <s v="STATE"/>
    <m/>
    <m/>
    <m/>
    <m/>
    <n v="29.4"/>
    <s v="140070"/>
    <s v="00001423 2021-09-01"/>
    <s v="CIPPS Journal Upload - DOA"/>
  </r>
  <r>
    <s v="14000"/>
    <n v="2022"/>
    <n v="2"/>
    <s v="CIP"/>
    <s v="CIP1871142"/>
    <d v="2021-08-26T00:00:00"/>
    <d v="2021-08-27T00:00:00"/>
    <n v="289"/>
    <x v="0"/>
    <s v="390004"/>
    <x v="12"/>
    <s v="10740"/>
    <m/>
    <x v="1"/>
    <s v="14000"/>
    <x v="0"/>
    <s v="STATE"/>
    <m/>
    <m/>
    <m/>
    <m/>
    <n v="16.010000000000002"/>
    <s v="140070"/>
    <s v="00001423 2021-09-01"/>
    <s v="CIPPS Journal Upload - DOA"/>
  </r>
  <r>
    <s v="14000"/>
    <n v="2022"/>
    <n v="2"/>
    <s v="CIP"/>
    <s v="CIP1871142"/>
    <d v="2021-08-26T00:00:00"/>
    <d v="2021-08-27T00:00:00"/>
    <n v="375"/>
    <x v="0"/>
    <s v="390004"/>
    <x v="6"/>
    <s v="10410"/>
    <m/>
    <x v="1"/>
    <s v="14000"/>
    <x v="0"/>
    <s v="STATE"/>
    <m/>
    <m/>
    <m/>
    <m/>
    <n v="3522.67"/>
    <s v="140070"/>
    <s v="00001423 2021-09-01"/>
    <s v="CIPPS Journal Upload - DOA"/>
  </r>
  <r>
    <s v="14000"/>
    <n v="2022"/>
    <n v="2"/>
    <s v="CIP"/>
    <s v="CIP1871142"/>
    <d v="2021-08-26T00:00:00"/>
    <d v="2021-08-27T00:00:00"/>
    <n v="376"/>
    <x v="0"/>
    <s v="390004"/>
    <x v="6"/>
    <s v="10410"/>
    <m/>
    <x v="1"/>
    <s v="14000"/>
    <x v="0"/>
    <s v="STATE"/>
    <m/>
    <m/>
    <m/>
    <m/>
    <n v="3516.46"/>
    <s v="140070"/>
    <s v="00001423 2021-09-01"/>
    <s v="CIPPS Journal Upload - DOA"/>
  </r>
  <r>
    <s v="14000"/>
    <n v="2022"/>
    <n v="2"/>
    <s v="CIP"/>
    <s v="CIP1871142"/>
    <d v="2021-08-26T00:00:00"/>
    <d v="2021-08-27T00:00:00"/>
    <n v="377"/>
    <x v="0"/>
    <s v="390004"/>
    <x v="8"/>
    <s v="10410"/>
    <m/>
    <x v="1"/>
    <s v="14000"/>
    <x v="0"/>
    <s v="STATE"/>
    <m/>
    <m/>
    <m/>
    <m/>
    <n v="509.38"/>
    <s v="140070"/>
    <s v="00001423 2021-09-01"/>
    <s v="CIPPS Journal Upload - DOA"/>
  </r>
  <r>
    <s v="14000"/>
    <n v="2022"/>
    <n v="2"/>
    <s v="CIP"/>
    <s v="CIP1871142"/>
    <d v="2021-08-26T00:00:00"/>
    <d v="2021-08-27T00:00:00"/>
    <n v="378"/>
    <x v="0"/>
    <s v="390004"/>
    <x v="8"/>
    <s v="10410"/>
    <m/>
    <x v="1"/>
    <s v="14000"/>
    <x v="0"/>
    <s v="STATE"/>
    <m/>
    <m/>
    <m/>
    <m/>
    <n v="508.48"/>
    <s v="140070"/>
    <s v="00001423 2021-09-01"/>
    <s v="CIPPS Journal Upload - DOA"/>
  </r>
  <r>
    <s v="14000"/>
    <n v="2022"/>
    <n v="2"/>
    <s v="CIP"/>
    <s v="CIP1871142"/>
    <d v="2021-08-26T00:00:00"/>
    <d v="2021-08-27T00:00:00"/>
    <n v="379"/>
    <x v="0"/>
    <s v="390004"/>
    <x v="9"/>
    <s v="10410"/>
    <m/>
    <x v="1"/>
    <s v="14000"/>
    <x v="0"/>
    <s v="STATE"/>
    <m/>
    <m/>
    <m/>
    <m/>
    <n v="244.12"/>
    <s v="140070"/>
    <s v="00001423 2021-09-01"/>
    <s v="CIPPS Journal Upload - DOA"/>
  </r>
  <r>
    <s v="14000"/>
    <n v="2022"/>
    <n v="2"/>
    <s v="CIP"/>
    <s v="CIP1871142"/>
    <d v="2021-08-26T00:00:00"/>
    <d v="2021-08-27T00:00:00"/>
    <n v="380"/>
    <x v="0"/>
    <s v="390004"/>
    <x v="9"/>
    <s v="10410"/>
    <m/>
    <x v="1"/>
    <s v="14000"/>
    <x v="0"/>
    <s v="STATE"/>
    <m/>
    <m/>
    <m/>
    <m/>
    <n v="256.92"/>
    <s v="140070"/>
    <s v="00001423 2021-09-01"/>
    <s v="CIPPS Journal Upload - DOA"/>
  </r>
  <r>
    <s v="14000"/>
    <n v="2022"/>
    <n v="2"/>
    <s v="CIP"/>
    <s v="CIP1871142"/>
    <d v="2021-08-26T00:00:00"/>
    <d v="2021-08-27T00:00:00"/>
    <n v="381"/>
    <x v="0"/>
    <s v="390004"/>
    <x v="10"/>
    <s v="10410"/>
    <m/>
    <x v="1"/>
    <s v="14000"/>
    <x v="0"/>
    <s v="STATE"/>
    <m/>
    <m/>
    <m/>
    <m/>
    <n v="47.2"/>
    <s v="140070"/>
    <s v="00001423 2021-09-01"/>
    <s v="CIPPS Journal Upload - DOA"/>
  </r>
  <r>
    <s v="14000"/>
    <n v="2022"/>
    <n v="2"/>
    <s v="CIP"/>
    <s v="CIP1871142"/>
    <d v="2021-08-26T00:00:00"/>
    <d v="2021-08-27T00:00:00"/>
    <n v="382"/>
    <x v="0"/>
    <s v="390004"/>
    <x v="10"/>
    <s v="10410"/>
    <m/>
    <x v="1"/>
    <s v="14000"/>
    <x v="0"/>
    <s v="STATE"/>
    <m/>
    <m/>
    <m/>
    <m/>
    <n v="47.12"/>
    <s v="140070"/>
    <s v="00001423 2021-09-01"/>
    <s v="CIPPS Journal Upload - DOA"/>
  </r>
  <r>
    <s v="14000"/>
    <n v="2022"/>
    <n v="2"/>
    <s v="CIP"/>
    <s v="CIP1871142"/>
    <d v="2021-08-26T00:00:00"/>
    <d v="2021-08-27T00:00:00"/>
    <n v="383"/>
    <x v="0"/>
    <s v="390004"/>
    <x v="11"/>
    <s v="10410"/>
    <m/>
    <x v="1"/>
    <s v="14000"/>
    <x v="0"/>
    <s v="STATE"/>
    <m/>
    <m/>
    <m/>
    <m/>
    <n v="929.5"/>
    <s v="140070"/>
    <s v="00001423 2021-09-01"/>
    <s v="CIPPS Journal Upload - DOA"/>
  </r>
  <r>
    <s v="14000"/>
    <n v="2022"/>
    <n v="2"/>
    <s v="CIP"/>
    <s v="CIP1871142"/>
    <d v="2021-08-26T00:00:00"/>
    <d v="2021-08-27T00:00:00"/>
    <n v="384"/>
    <x v="0"/>
    <s v="390004"/>
    <x v="11"/>
    <s v="10410"/>
    <m/>
    <x v="1"/>
    <s v="14000"/>
    <x v="0"/>
    <s v="STATE"/>
    <m/>
    <m/>
    <m/>
    <m/>
    <n v="634"/>
    <s v="140070"/>
    <s v="00001423 2021-09-01"/>
    <s v="CIPPS Journal Upload - DOA"/>
  </r>
  <r>
    <s v="14000"/>
    <n v="2022"/>
    <n v="2"/>
    <s v="CIP"/>
    <s v="CIP1871142"/>
    <d v="2021-08-26T00:00:00"/>
    <d v="2021-08-27T00:00:00"/>
    <n v="385"/>
    <x v="0"/>
    <s v="390004"/>
    <x v="7"/>
    <s v="10410"/>
    <m/>
    <x v="1"/>
    <s v="14000"/>
    <x v="0"/>
    <s v="STATE"/>
    <m/>
    <m/>
    <m/>
    <m/>
    <n v="39.450000000000003"/>
    <s v="140070"/>
    <s v="00001423 2021-09-01"/>
    <s v="CIPPS Journal Upload - DOA"/>
  </r>
  <r>
    <s v="14000"/>
    <n v="2022"/>
    <n v="2"/>
    <s v="CIP"/>
    <s v="CIP1871142"/>
    <d v="2021-08-26T00:00:00"/>
    <d v="2021-08-27T00:00:00"/>
    <n v="386"/>
    <x v="0"/>
    <s v="390004"/>
    <x v="7"/>
    <s v="10410"/>
    <m/>
    <x v="1"/>
    <s v="14000"/>
    <x v="0"/>
    <s v="STATE"/>
    <m/>
    <m/>
    <m/>
    <m/>
    <n v="39.380000000000003"/>
    <s v="140070"/>
    <s v="00001423 2021-09-01"/>
    <s v="CIPPS Journal Upload - DOA"/>
  </r>
  <r>
    <s v="14000"/>
    <n v="2022"/>
    <n v="2"/>
    <s v="CIP"/>
    <s v="CIP1871142"/>
    <d v="2021-08-26T00:00:00"/>
    <d v="2021-08-27T00:00:00"/>
    <n v="387"/>
    <x v="0"/>
    <s v="390004"/>
    <x v="12"/>
    <s v="10410"/>
    <m/>
    <x v="1"/>
    <s v="14000"/>
    <x v="0"/>
    <s v="STATE"/>
    <m/>
    <m/>
    <m/>
    <m/>
    <n v="21.49"/>
    <s v="140070"/>
    <s v="00001423 2021-09-01"/>
    <s v="CIPPS Journal Upload - DOA"/>
  </r>
  <r>
    <s v="14000"/>
    <n v="2022"/>
    <n v="2"/>
    <s v="CIP"/>
    <s v="CIP1871142"/>
    <d v="2021-08-26T00:00:00"/>
    <d v="2021-08-27T00:00:00"/>
    <n v="388"/>
    <x v="0"/>
    <s v="390004"/>
    <x v="12"/>
    <s v="10410"/>
    <m/>
    <x v="1"/>
    <s v="14000"/>
    <x v="0"/>
    <s v="STATE"/>
    <m/>
    <m/>
    <m/>
    <m/>
    <n v="21.45"/>
    <s v="140070"/>
    <s v="00001423 2021-09-01"/>
    <s v="CIPPS Journal Upload - DOA"/>
  </r>
  <r>
    <s v="14000"/>
    <n v="2022"/>
    <n v="2"/>
    <s v="CIP"/>
    <s v="CIP1871142"/>
    <d v="2021-08-26T00:00:00"/>
    <d v="2021-08-27T00:00:00"/>
    <n v="389"/>
    <x v="0"/>
    <s v="390004"/>
    <x v="13"/>
    <s v="10410"/>
    <m/>
    <x v="1"/>
    <s v="14000"/>
    <x v="0"/>
    <s v="STATE"/>
    <m/>
    <m/>
    <m/>
    <m/>
    <n v="20"/>
    <s v="140070"/>
    <s v="00001423 2021-09-01"/>
    <s v="CIPPS Journal Upload - DOA"/>
  </r>
  <r>
    <s v="14000"/>
    <n v="2022"/>
    <n v="2"/>
    <s v="CIP"/>
    <s v="CIP1871142"/>
    <d v="2021-08-26T00:00:00"/>
    <d v="2021-08-27T00:00:00"/>
    <n v="390"/>
    <x v="0"/>
    <s v="390004"/>
    <x v="13"/>
    <s v="10410"/>
    <m/>
    <x v="1"/>
    <s v="14000"/>
    <x v="0"/>
    <s v="STATE"/>
    <m/>
    <m/>
    <m/>
    <m/>
    <n v="10"/>
    <s v="140070"/>
    <s v="00001423 2021-09-01"/>
    <s v="CIPPS Journal Upload - DOA"/>
  </r>
  <r>
    <s v="14000"/>
    <n v="2022"/>
    <n v="2"/>
    <s v="CIP"/>
    <s v="CIP1871142"/>
    <d v="2021-08-26T00:00:00"/>
    <d v="2021-08-27T00:00:00"/>
    <n v="473"/>
    <x v="0"/>
    <m/>
    <x v="2"/>
    <s v="99999"/>
    <m/>
    <x v="0"/>
    <m/>
    <x v="0"/>
    <m/>
    <m/>
    <m/>
    <m/>
    <m/>
    <n v="-14275.67"/>
    <m/>
    <s v="Cash With The Treasurer Of VA"/>
    <s v="CIPPS Journal Upload - DO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67" firstHeaderRow="1" firstDataRow="2" firstDataCol="1"/>
  <pivotFields count="25">
    <pivotField showAll="0"/>
    <pivotField numFmtId="1" showAll="0"/>
    <pivotField numFmtId="1" showAll="0"/>
    <pivotField showAll="0"/>
    <pivotField showAll="0"/>
    <pivotField numFmtId="14" showAll="0"/>
    <pivotField numFmtId="14" showAll="0"/>
    <pivotField numFmtId="1" showAll="0"/>
    <pivotField axis="axisRow" showAll="0">
      <items count="4">
        <item x="0"/>
        <item x="1"/>
        <item x="2"/>
        <item t="default"/>
      </items>
    </pivotField>
    <pivotField showAll="0"/>
    <pivotField axis="axisRow" showAll="0" sortType="ascending">
      <items count="42">
        <item x="2"/>
        <item x="0"/>
        <item x="24"/>
        <item x="18"/>
        <item x="19"/>
        <item x="17"/>
        <item x="8"/>
        <item x="9"/>
        <item x="10"/>
        <item x="11"/>
        <item x="7"/>
        <item x="12"/>
        <item x="6"/>
        <item x="39"/>
        <item x="13"/>
        <item x="23"/>
        <item x="29"/>
        <item x="14"/>
        <item x="30"/>
        <item x="33"/>
        <item x="27"/>
        <item x="21"/>
        <item x="4"/>
        <item x="22"/>
        <item x="20"/>
        <item x="31"/>
        <item x="1"/>
        <item x="3"/>
        <item x="35"/>
        <item x="16"/>
        <item x="15"/>
        <item x="25"/>
        <item x="5"/>
        <item x="26"/>
        <item x="34"/>
        <item x="28"/>
        <item x="40"/>
        <item x="32"/>
        <item x="38"/>
        <item x="37"/>
        <item x="36"/>
        <item t="default"/>
      </items>
    </pivotField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</pivotFields>
  <rowFields count="3">
    <field x="8"/>
    <field x="15"/>
    <field x="10"/>
  </rowFields>
  <rowItems count="63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7"/>
    </i>
    <i r="2">
      <x v="38"/>
    </i>
    <i r="2">
      <x v="40"/>
    </i>
    <i r="1">
      <x v="1"/>
    </i>
    <i r="2">
      <x/>
    </i>
    <i r="2">
      <x v="1"/>
    </i>
    <i r="2">
      <x v="27"/>
    </i>
    <i r="1">
      <x v="2"/>
    </i>
    <i r="2">
      <x/>
    </i>
    <i r="2">
      <x v="2"/>
    </i>
    <i r="1">
      <x v="3"/>
    </i>
    <i r="2">
      <x/>
    </i>
    <i r="2">
      <x v="39"/>
    </i>
    <i>
      <x v="1"/>
    </i>
    <i r="1">
      <x/>
    </i>
    <i r="2">
      <x/>
    </i>
    <i r="2">
      <x v="3"/>
    </i>
    <i>
      <x v="2"/>
    </i>
    <i r="1">
      <x/>
    </i>
    <i r="2">
      <x/>
    </i>
    <i r="2">
      <x v="1"/>
    </i>
    <i r="2">
      <x v="4"/>
    </i>
    <i r="2">
      <x v="27"/>
    </i>
    <i r="2">
      <x v="36"/>
    </i>
    <i t="grand">
      <x/>
    </i>
  </rowItems>
  <colFields count="1">
    <field x="13"/>
  </colFields>
  <colItems count="3">
    <i>
      <x/>
    </i>
    <i>
      <x v="1"/>
    </i>
    <i t="grand">
      <x/>
    </i>
  </colItems>
  <dataFields count="1">
    <dataField name="Sum of Amount" fld="21" baseField="0" baseItem="0" numFmtId="43"/>
  </dataFields>
  <formats count="21">
    <format dxfId="85">
      <pivotArea collapsedLevelsAreSubtotals="1" fieldPosition="0">
        <references count="3">
          <reference field="8" count="0" selected="0"/>
          <reference field="10" count="3">
            <x v="3"/>
            <x v="4"/>
            <x v="5"/>
          </reference>
          <reference field="15" count="1" selected="0">
            <x v="0"/>
          </reference>
        </references>
      </pivotArea>
    </format>
    <format dxfId="84">
      <pivotArea collapsedLevelsAreSubtotals="1" fieldPosition="0">
        <references count="3">
          <reference field="8" count="0" selected="0"/>
          <reference field="10" count="1">
            <x v="2"/>
          </reference>
          <reference field="15" count="1" selected="0">
            <x v="0"/>
          </reference>
        </references>
      </pivotArea>
    </format>
    <format dxfId="83">
      <pivotArea collapsedLevelsAreSubtotals="1" fieldPosition="0">
        <references count="3">
          <reference field="8" count="0" selected="0"/>
          <reference field="10" count="23">
            <x v="6"/>
            <x v="7"/>
            <x v="8"/>
            <x v="9"/>
            <x v="10"/>
            <x v="11"/>
            <x v="12"/>
            <x v="14"/>
            <x v="15"/>
            <x v="17"/>
            <x v="20"/>
            <x v="21"/>
            <x v="22"/>
            <x v="23"/>
            <x v="24"/>
            <x v="26"/>
            <x v="27"/>
            <x v="29"/>
            <x v="30"/>
            <x v="31"/>
            <x v="32"/>
            <x v="33"/>
            <x v="35"/>
          </reference>
          <reference field="15" count="1" selected="0">
            <x v="0"/>
          </reference>
        </references>
      </pivotArea>
    </format>
    <format dxfId="82">
      <pivotArea collapsedLevelsAreSubtotals="1" fieldPosition="0">
        <references count="3">
          <reference field="8" count="0" selected="0"/>
          <reference field="10" count="2">
            <x v="27"/>
            <x v="29"/>
          </reference>
          <reference field="15" count="1" selected="0">
            <x v="0"/>
          </reference>
        </references>
      </pivotArea>
    </format>
    <format dxfId="81">
      <pivotArea collapsedLevelsAreSubtotals="1" fieldPosition="0">
        <references count="3">
          <reference field="8" count="0" selected="0"/>
          <reference field="10" count="1">
            <x v="29"/>
          </reference>
          <reference field="15" count="1" selected="0">
            <x v="0"/>
          </reference>
        </references>
      </pivotArea>
    </format>
    <format dxfId="80">
      <pivotArea outline="0" collapsedLevelsAreSubtotals="1" fieldPosition="0"/>
    </format>
    <format dxfId="79">
      <pivotArea collapsedLevelsAreSubtotals="1" fieldPosition="0">
        <references count="3">
          <reference field="8" count="0" selected="0"/>
          <reference field="10" count="1">
            <x v="26"/>
          </reference>
          <reference field="15" count="1" selected="0">
            <x v="0"/>
          </reference>
        </references>
      </pivotArea>
    </format>
    <format dxfId="78">
      <pivotArea field="15" grandCol="1" collapsedLevelsAreSubtotals="1" axis="axisRow" fieldPosition="1">
        <references count="3">
          <reference field="8" count="0" selected="0"/>
          <reference field="10" count="1">
            <x v="27"/>
          </reference>
          <reference field="15" count="1" selected="0">
            <x v="1"/>
          </reference>
        </references>
      </pivotArea>
    </format>
    <format dxfId="77">
      <pivotArea collapsedLevelsAreSubtotals="1" fieldPosition="0">
        <references count="4">
          <reference field="8" count="0" selected="0"/>
          <reference field="10" count="27"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7"/>
            <x v="20"/>
            <x v="21"/>
            <x v="22"/>
            <x v="23"/>
            <x v="24"/>
            <x v="26"/>
            <x v="27"/>
            <x v="29"/>
            <x v="30"/>
            <x v="31"/>
            <x v="32"/>
            <x v="33"/>
            <x v="35"/>
          </reference>
          <reference field="13" count="0" selected="0"/>
          <reference field="15" count="1" selected="0">
            <x v="0"/>
          </reference>
        </references>
      </pivotArea>
    </format>
    <format dxfId="76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6">
            <x v="16"/>
            <x v="18"/>
            <x v="19"/>
            <x v="25"/>
            <x v="34"/>
            <x v="37"/>
          </reference>
          <reference field="15" count="1" selected="0">
            <x v="0"/>
          </reference>
        </references>
      </pivotArea>
    </format>
    <format dxfId="75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28"/>
          </reference>
          <reference field="15" count="1" selected="0">
            <x v="0"/>
          </reference>
        </references>
      </pivotArea>
    </format>
    <format dxfId="74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38"/>
          </reference>
          <reference field="15" count="1" selected="0">
            <x v="0"/>
          </reference>
        </references>
      </pivotArea>
    </format>
    <format dxfId="73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37"/>
          </reference>
          <reference field="15" count="1" selected="0">
            <x v="0"/>
          </reference>
        </references>
      </pivotArea>
    </format>
    <format dxfId="72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40"/>
          </reference>
          <reference field="15" count="1" selected="0">
            <x v="0"/>
          </reference>
        </references>
      </pivotArea>
    </format>
    <format dxfId="71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39"/>
          </reference>
          <reference field="15" count="1" selected="0">
            <x v="3"/>
          </reference>
        </references>
      </pivotArea>
    </format>
    <format dxfId="70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37"/>
          </reference>
          <reference field="15" count="1" selected="0">
            <x v="0"/>
          </reference>
        </references>
      </pivotArea>
    </format>
    <format dxfId="69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37"/>
          </reference>
          <reference field="15" count="1" selected="0">
            <x v="0"/>
          </reference>
        </references>
      </pivotArea>
    </format>
    <format dxfId="68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38"/>
          </reference>
          <reference field="15" count="1" selected="0">
            <x v="0"/>
          </reference>
        </references>
      </pivotArea>
    </format>
    <format dxfId="67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38"/>
          </reference>
          <reference field="15" count="1" selected="0">
            <x v="0"/>
          </reference>
        </references>
      </pivotArea>
    </format>
    <format dxfId="66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1">
            <x v="13"/>
          </reference>
          <reference field="15" count="1" selected="0">
            <x v="0"/>
          </reference>
        </references>
      </pivotArea>
    </format>
    <format dxfId="65">
      <pivotArea field="15" grandCol="1" collapsedLevelsAreSubtotals="1" axis="axisRow" fieldPosition="1">
        <references count="3">
          <reference field="8" count="1" selected="0">
            <x v="0"/>
          </reference>
          <reference field="10" count="2">
            <x v="29"/>
            <x v="30"/>
          </reference>
          <reference field="15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A1:Y4" totalsRowShown="0">
  <autoFilter ref="A1:Y4"/>
  <tableColumns count="25">
    <tableColumn id="1" name="GL Business Unit"/>
    <tableColumn id="2" name="Fiscal Year"/>
    <tableColumn id="3" name="Accounting Period"/>
    <tableColumn id="4" name="Journal Source"/>
    <tableColumn id="5" name="Journal ID"/>
    <tableColumn id="6" name="Journal Date" dataDxfId="64"/>
    <tableColumn id="7" name="Date Posted" dataDxfId="63"/>
    <tableColumn id="8" name="Jrnl Line Nbr"/>
    <tableColumn id="9" name="Fund"/>
    <tableColumn id="10" name="Program"/>
    <tableColumn id="11" name="Account"/>
    <tableColumn id="12" name="Department"/>
    <tableColumn id="13" name="Cost Center"/>
    <tableColumn id="14" name="Task"/>
    <tableColumn id="15" name="PC Bus Unit"/>
    <tableColumn id="16" name="Project"/>
    <tableColumn id="17" name="Activity"/>
    <tableColumn id="18" name="FIPS"/>
    <tableColumn id="19" name="Asset"/>
    <tableColumn id="20" name="Agency Use 1"/>
    <tableColumn id="21" name="Agency Use 2"/>
    <tableColumn id="22" name="Amount"/>
    <tableColumn id="23" name="Journal Line Reference"/>
    <tableColumn id="24" name="Jrnl Line Description"/>
    <tableColumn id="25" name="Long Desc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110" zoomScaleNormal="110" workbookViewId="0">
      <selection activeCell="G3" sqref="G3"/>
    </sheetView>
  </sheetViews>
  <sheetFormatPr defaultColWidth="8.7265625" defaultRowHeight="14.5" x14ac:dyDescent="0.35"/>
  <cols>
    <col min="1" max="1" width="41" style="8" customWidth="1"/>
    <col min="2" max="2" width="14" style="8" bestFit="1" customWidth="1"/>
    <col min="3" max="3" width="13.54296875" style="7" bestFit="1" customWidth="1"/>
    <col min="4" max="5" width="16.1796875" style="7" customWidth="1"/>
    <col min="6" max="6" width="11.26953125" style="9" customWidth="1"/>
    <col min="7" max="7" width="11.54296875" style="10" bestFit="1" customWidth="1"/>
    <col min="8" max="16384" width="8.7265625" style="8"/>
  </cols>
  <sheetData>
    <row r="1" spans="1:11" ht="18.5" x14ac:dyDescent="0.45">
      <c r="A1" s="50" t="s">
        <v>116</v>
      </c>
    </row>
    <row r="2" spans="1:11" ht="21" x14ac:dyDescent="0.5">
      <c r="A2" s="6" t="s">
        <v>1164</v>
      </c>
      <c r="B2" s="6"/>
    </row>
    <row r="3" spans="1:11" ht="15.5" x14ac:dyDescent="0.35">
      <c r="A3" s="51" t="s">
        <v>318</v>
      </c>
      <c r="B3" s="49" t="s">
        <v>1097</v>
      </c>
      <c r="C3" s="43"/>
    </row>
    <row r="4" spans="1:11" ht="21" x14ac:dyDescent="0.5">
      <c r="B4" s="6"/>
    </row>
    <row r="5" spans="1:11" x14ac:dyDescent="0.35">
      <c r="A5" s="66"/>
      <c r="C5" s="11"/>
      <c r="D5" s="11"/>
      <c r="E5" s="11"/>
      <c r="F5" s="12"/>
    </row>
    <row r="6" spans="1:11" ht="43.5" x14ac:dyDescent="0.35">
      <c r="B6" s="13" t="s">
        <v>11</v>
      </c>
      <c r="C6" s="14" t="s">
        <v>114</v>
      </c>
      <c r="D6" s="14" t="s">
        <v>115</v>
      </c>
      <c r="E6" s="14" t="s">
        <v>161</v>
      </c>
      <c r="F6" s="15" t="s">
        <v>12</v>
      </c>
      <c r="G6" s="16"/>
      <c r="H6" s="17"/>
      <c r="I6" s="17"/>
      <c r="J6" s="17"/>
      <c r="K6" s="17"/>
    </row>
    <row r="7" spans="1:11" s="9" customFormat="1" x14ac:dyDescent="0.35">
      <c r="A7" s="81" t="s">
        <v>13</v>
      </c>
      <c r="B7" s="9">
        <v>3353534</v>
      </c>
      <c r="C7" s="18">
        <v>2603858.6</v>
      </c>
      <c r="D7" s="18">
        <f>+B7*0.1</f>
        <v>335353.40000000002</v>
      </c>
      <c r="E7" s="18">
        <v>414322</v>
      </c>
      <c r="F7" s="21"/>
      <c r="G7" s="20"/>
    </row>
    <row r="8" spans="1:11" x14ac:dyDescent="0.35">
      <c r="A8" s="82" t="s">
        <v>1101</v>
      </c>
      <c r="B8" s="22">
        <f>SUM(C8:E8)</f>
        <v>-2171784.98</v>
      </c>
      <c r="C8" s="23">
        <f>-Pivot!F13-C14</f>
        <v>-1675578.93</v>
      </c>
      <c r="D8" s="24">
        <f>-Pivot!F12</f>
        <v>-406285.84</v>
      </c>
      <c r="E8" s="24">
        <f>-Pivot!F15</f>
        <v>-89920.209999999992</v>
      </c>
      <c r="F8" s="25">
        <v>24900.539999999997</v>
      </c>
      <c r="G8" s="20"/>
    </row>
    <row r="9" spans="1:11" ht="15" thickBot="1" x14ac:dyDescent="0.4">
      <c r="A9" s="83" t="s">
        <v>14</v>
      </c>
      <c r="B9" s="26">
        <f>+B7+B8</f>
        <v>1181749.02</v>
      </c>
      <c r="C9" s="26">
        <f t="shared" ref="C9:F9" si="0">+C7+C8</f>
        <v>928279.67000000016</v>
      </c>
      <c r="D9" s="26">
        <f t="shared" si="0"/>
        <v>-70932.44</v>
      </c>
      <c r="E9" s="26">
        <f t="shared" si="0"/>
        <v>324401.79000000004</v>
      </c>
      <c r="F9" s="27">
        <f t="shared" si="0"/>
        <v>24900.539999999997</v>
      </c>
      <c r="G9" s="28"/>
    </row>
    <row r="10" spans="1:11" s="77" customFormat="1" ht="15" thickTop="1" x14ac:dyDescent="0.35">
      <c r="A10" s="83"/>
      <c r="B10" s="29"/>
      <c r="C10" s="29"/>
      <c r="D10" s="29"/>
      <c r="E10" s="29"/>
      <c r="F10" s="80"/>
      <c r="G10" s="28"/>
    </row>
    <row r="11" spans="1:11" x14ac:dyDescent="0.35">
      <c r="A11" s="83" t="s">
        <v>441</v>
      </c>
      <c r="B11" s="22">
        <f>SUM(C11:D11)</f>
        <v>3353533</v>
      </c>
      <c r="C11" s="36">
        <f>3353533-D11</f>
        <v>3018179.6</v>
      </c>
      <c r="D11" s="37">
        <v>335353.40000000002</v>
      </c>
      <c r="E11" s="76">
        <v>0</v>
      </c>
      <c r="F11" s="30"/>
    </row>
    <row r="12" spans="1:11" s="77" customFormat="1" x14ac:dyDescent="0.35">
      <c r="B12" s="29"/>
      <c r="C12" s="38"/>
      <c r="D12" s="39"/>
      <c r="E12" s="39"/>
      <c r="F12" s="30"/>
      <c r="G12" s="10"/>
    </row>
    <row r="13" spans="1:11" x14ac:dyDescent="0.35">
      <c r="A13" s="84" t="s">
        <v>15</v>
      </c>
      <c r="B13" s="31">
        <f>SUM(C13:D13)</f>
        <v>17669.400000000001</v>
      </c>
      <c r="C13" s="67">
        <f>-Pivot!F9</f>
        <v>17669.400000000001</v>
      </c>
      <c r="D13" s="18">
        <v>0</v>
      </c>
      <c r="E13" s="18">
        <v>0</v>
      </c>
      <c r="F13" s="30"/>
    </row>
    <row r="14" spans="1:11" s="77" customFormat="1" x14ac:dyDescent="0.35">
      <c r="A14" s="84" t="s">
        <v>1099</v>
      </c>
      <c r="B14" s="22">
        <f>SUM(C14:E14)</f>
        <v>-17669.400000000001</v>
      </c>
      <c r="C14" s="67">
        <f>Pivot!F9</f>
        <v>-17669.400000000001</v>
      </c>
      <c r="D14" s="18">
        <v>0</v>
      </c>
      <c r="E14" s="18">
        <v>0</v>
      </c>
      <c r="F14" s="34"/>
      <c r="G14" s="10"/>
    </row>
    <row r="15" spans="1:11" s="77" customFormat="1" ht="15" thickBot="1" x14ac:dyDescent="0.4">
      <c r="A15" s="33"/>
      <c r="B15" s="86">
        <f>B13+B14</f>
        <v>0</v>
      </c>
      <c r="C15" s="86">
        <f>C13+C14</f>
        <v>0</v>
      </c>
      <c r="D15" s="87"/>
      <c r="E15" s="87"/>
      <c r="F15" s="34"/>
      <c r="G15" s="10"/>
    </row>
    <row r="16" spans="1:11" ht="15" thickTop="1" x14ac:dyDescent="0.35"/>
    <row r="17" spans="1:7" s="35" customFormat="1" x14ac:dyDescent="0.35">
      <c r="A17" s="85" t="s">
        <v>16</v>
      </c>
      <c r="B17" s="29">
        <f>+B11+B13</f>
        <v>3371202.4</v>
      </c>
      <c r="C17" s="29">
        <f>+C11+C13</f>
        <v>3035849</v>
      </c>
      <c r="D17" s="29">
        <f>+D11+D13</f>
        <v>335353.40000000002</v>
      </c>
      <c r="E17" s="29">
        <f>+E11+E13</f>
        <v>0</v>
      </c>
      <c r="F17" s="34"/>
      <c r="G17" s="10"/>
    </row>
    <row r="18" spans="1:7" x14ac:dyDescent="0.35">
      <c r="A18" s="85" t="s">
        <v>1100</v>
      </c>
      <c r="B18" s="29">
        <f>B8+B14</f>
        <v>-2189454.38</v>
      </c>
      <c r="C18" s="29">
        <f>C8+C14</f>
        <v>-1693248.3299999998</v>
      </c>
      <c r="D18" s="29">
        <f>D8+D14</f>
        <v>-406285.84</v>
      </c>
      <c r="E18" s="29">
        <f>E8+E14</f>
        <v>-89920.209999999992</v>
      </c>
      <c r="F18" s="30"/>
    </row>
    <row r="19" spans="1:7" ht="15" thickBot="1" x14ac:dyDescent="0.4">
      <c r="A19" s="85" t="s">
        <v>17</v>
      </c>
      <c r="B19" s="47">
        <f>B17+B18</f>
        <v>1181748.02</v>
      </c>
      <c r="C19" s="47">
        <f>C17+C18</f>
        <v>1342600.6700000002</v>
      </c>
      <c r="D19" s="91">
        <f>D17+D18</f>
        <v>-70932.44</v>
      </c>
      <c r="E19" s="47">
        <f>E17+E18</f>
        <v>-89920.209999999992</v>
      </c>
      <c r="F19" s="30"/>
      <c r="G19" s="28"/>
    </row>
    <row r="20" spans="1:7" ht="15" thickTop="1" x14ac:dyDescent="0.35">
      <c r="B20" s="35"/>
      <c r="C20" s="40"/>
      <c r="D20" s="41"/>
      <c r="E20" s="41"/>
      <c r="F20" s="34"/>
    </row>
    <row r="21" spans="1:7" s="33" customFormat="1" x14ac:dyDescent="0.35">
      <c r="B21" s="67"/>
      <c r="C21" s="42"/>
      <c r="D21" s="42"/>
      <c r="E21" s="42"/>
      <c r="F21" s="19"/>
      <c r="G21" s="10"/>
    </row>
    <row r="22" spans="1:7" x14ac:dyDescent="0.35">
      <c r="A22" s="8" t="s">
        <v>937</v>
      </c>
      <c r="B22" s="9"/>
      <c r="C22" s="32"/>
      <c r="D22" s="18"/>
      <c r="E22" s="18"/>
    </row>
    <row r="23" spans="1:7" x14ac:dyDescent="0.35">
      <c r="D23" s="32"/>
      <c r="E23" s="32"/>
    </row>
    <row r="24" spans="1:7" ht="29" customHeight="1" x14ac:dyDescent="0.35">
      <c r="D24" s="105"/>
      <c r="E24" s="105"/>
    </row>
    <row r="25" spans="1:7" x14ac:dyDescent="0.35">
      <c r="D25" s="38"/>
      <c r="E25" s="38"/>
      <c r="F25" s="34"/>
    </row>
    <row r="26" spans="1:7" x14ac:dyDescent="0.35">
      <c r="C26" s="8"/>
      <c r="D26" s="38"/>
      <c r="E26" s="38"/>
      <c r="F26" s="34"/>
    </row>
    <row r="27" spans="1:7" x14ac:dyDescent="0.35">
      <c r="C27" s="8"/>
      <c r="D27" s="38"/>
      <c r="E27" s="38"/>
      <c r="F27" s="34"/>
    </row>
    <row r="28" spans="1:7" x14ac:dyDescent="0.35">
      <c r="C28" s="8"/>
      <c r="D28" s="38"/>
      <c r="E28" s="38"/>
      <c r="F28" s="34"/>
    </row>
    <row r="29" spans="1:7" x14ac:dyDescent="0.35">
      <c r="C29" s="8"/>
      <c r="D29" s="38"/>
      <c r="E29" s="38"/>
      <c r="F29" s="34"/>
    </row>
    <row r="30" spans="1:7" x14ac:dyDescent="0.35">
      <c r="C30" s="8"/>
      <c r="D30" s="40"/>
      <c r="E30" s="40"/>
      <c r="F30" s="34"/>
    </row>
    <row r="31" spans="1:7" x14ac:dyDescent="0.35">
      <c r="C31" s="8"/>
      <c r="D31" s="38"/>
      <c r="E31" s="38"/>
      <c r="F31" s="34"/>
    </row>
    <row r="32" spans="1:7" x14ac:dyDescent="0.35">
      <c r="C32" s="8"/>
      <c r="D32" s="38"/>
      <c r="E32" s="38"/>
      <c r="F32" s="34"/>
    </row>
    <row r="33" spans="3:6" x14ac:dyDescent="0.35">
      <c r="C33" s="8"/>
      <c r="D33" s="38"/>
      <c r="E33" s="38"/>
      <c r="F33" s="34"/>
    </row>
    <row r="34" spans="3:6" x14ac:dyDescent="0.35">
      <c r="C34" s="8"/>
      <c r="D34" s="40"/>
      <c r="E34" s="40"/>
      <c r="F34" s="34"/>
    </row>
    <row r="35" spans="3:6" x14ac:dyDescent="0.35">
      <c r="C35" s="8"/>
    </row>
    <row r="36" spans="3:6" x14ac:dyDescent="0.35">
      <c r="C36" s="8"/>
    </row>
    <row r="37" spans="3:6" x14ac:dyDescent="0.35">
      <c r="C37" s="8"/>
    </row>
  </sheetData>
  <mergeCells count="1">
    <mergeCell ref="D24:E24"/>
  </mergeCells>
  <pageMargins left="0.25" right="0.25" top="0.75" bottom="0.75" header="0.3" footer="0.3"/>
  <pageSetup scale="79" fitToHeight="0" orientation="landscape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4"/>
  <sheetViews>
    <sheetView topLeftCell="A6" workbookViewId="0">
      <selection activeCell="F15" sqref="F15"/>
    </sheetView>
  </sheetViews>
  <sheetFormatPr defaultRowHeight="12.5" x14ac:dyDescent="0.25"/>
  <cols>
    <col min="1" max="1" width="15.1796875" customWidth="1"/>
    <col min="2" max="2" width="15.90625" style="5" customWidth="1"/>
    <col min="3" max="3" width="13.453125" customWidth="1"/>
    <col min="4" max="4" width="13.453125" style="5" customWidth="1"/>
    <col min="5" max="5" width="14.7265625" customWidth="1"/>
    <col min="6" max="6" width="20.54296875" customWidth="1"/>
  </cols>
  <sheetData>
    <row r="3" spans="1:7" x14ac:dyDescent="0.25">
      <c r="A3" s="1" t="s">
        <v>440</v>
      </c>
      <c r="B3" s="1" t="s">
        <v>574</v>
      </c>
      <c r="D3"/>
    </row>
    <row r="4" spans="1:7" x14ac:dyDescent="0.25">
      <c r="A4" s="1" t="s">
        <v>9</v>
      </c>
      <c r="B4" t="s">
        <v>252</v>
      </c>
      <c r="C4" t="s">
        <v>573</v>
      </c>
      <c r="D4" t="s">
        <v>10</v>
      </c>
    </row>
    <row r="5" spans="1:7" x14ac:dyDescent="0.25">
      <c r="A5" s="2" t="s">
        <v>0</v>
      </c>
      <c r="B5" s="54">
        <v>402795.67</v>
      </c>
      <c r="C5" s="54">
        <v>-402795.67000000156</v>
      </c>
      <c r="D5" s="54">
        <v>-1.4097167877480388E-9</v>
      </c>
    </row>
    <row r="6" spans="1:7" x14ac:dyDescent="0.25">
      <c r="A6" s="3" t="s">
        <v>44</v>
      </c>
      <c r="B6" s="54">
        <v>402795.67</v>
      </c>
      <c r="C6" s="54">
        <v>-402795.67000000156</v>
      </c>
      <c r="D6" s="54">
        <v>-1.4115357771515846E-9</v>
      </c>
    </row>
    <row r="7" spans="1:7" x14ac:dyDescent="0.25">
      <c r="A7" s="4" t="s">
        <v>1</v>
      </c>
      <c r="B7" s="54"/>
      <c r="C7" s="54">
        <v>1271668.2299999988</v>
      </c>
      <c r="D7" s="54">
        <v>1271668.2299999988</v>
      </c>
    </row>
    <row r="8" spans="1:7" x14ac:dyDescent="0.25">
      <c r="A8" s="4" t="s">
        <v>5</v>
      </c>
      <c r="B8" s="54"/>
      <c r="C8" s="54">
        <v>7.2759576141834259E-11</v>
      </c>
      <c r="D8" s="54">
        <v>7.2759576141834259E-11</v>
      </c>
      <c r="F8" s="55"/>
    </row>
    <row r="9" spans="1:7" x14ac:dyDescent="0.25">
      <c r="A9" s="4" t="s">
        <v>325</v>
      </c>
      <c r="B9" s="65"/>
      <c r="C9" s="65">
        <v>-16830.04</v>
      </c>
      <c r="D9" s="62">
        <v>-16830.04</v>
      </c>
      <c r="F9" s="56">
        <f>D9+D44</f>
        <v>-17669.400000000001</v>
      </c>
      <c r="G9" s="55" t="s">
        <v>15</v>
      </c>
    </row>
    <row r="10" spans="1:7" x14ac:dyDescent="0.25">
      <c r="A10" s="4" t="s">
        <v>402</v>
      </c>
      <c r="B10" s="65"/>
      <c r="C10" s="65">
        <v>-20998.44</v>
      </c>
      <c r="D10" s="57">
        <v>-20998.44</v>
      </c>
      <c r="F10" s="48">
        <f>SUM(D10:D12)</f>
        <v>-3353533</v>
      </c>
      <c r="G10" s="55" t="s">
        <v>570</v>
      </c>
    </row>
    <row r="11" spans="1:7" x14ac:dyDescent="0.25">
      <c r="A11" s="4" t="s">
        <v>400</v>
      </c>
      <c r="B11" s="65"/>
      <c r="C11" s="65">
        <v>-3902.1</v>
      </c>
      <c r="D11" s="57">
        <v>-3902.1</v>
      </c>
      <c r="F11" s="5"/>
    </row>
    <row r="12" spans="1:7" x14ac:dyDescent="0.25">
      <c r="A12" s="4" t="s">
        <v>336</v>
      </c>
      <c r="B12" s="65"/>
      <c r="C12" s="65">
        <v>-3328632.46</v>
      </c>
      <c r="D12" s="57">
        <v>-3328632.46</v>
      </c>
      <c r="F12" s="58">
        <f>SUM(D13:D32)+SUM(D36:D42)</f>
        <v>406285.84</v>
      </c>
      <c r="G12" s="55" t="s">
        <v>571</v>
      </c>
    </row>
    <row r="13" spans="1:7" x14ac:dyDescent="0.25">
      <c r="A13" s="4" t="s">
        <v>287</v>
      </c>
      <c r="B13" s="65">
        <v>31429.180000000004</v>
      </c>
      <c r="C13" s="65"/>
      <c r="D13" s="59">
        <v>31429.180000000004</v>
      </c>
      <c r="F13" s="61">
        <f>SUM(D33:D35)+D43+D45</f>
        <v>1693248.3299999998</v>
      </c>
      <c r="G13" s="55" t="s">
        <v>572</v>
      </c>
    </row>
    <row r="14" spans="1:7" x14ac:dyDescent="0.25">
      <c r="A14" s="4" t="s">
        <v>288</v>
      </c>
      <c r="B14" s="65">
        <v>16013.790000000003</v>
      </c>
      <c r="C14" s="65"/>
      <c r="D14" s="59">
        <v>16013.790000000003</v>
      </c>
      <c r="F14" s="5"/>
    </row>
    <row r="15" spans="1:7" x14ac:dyDescent="0.25">
      <c r="A15" s="4" t="s">
        <v>289</v>
      </c>
      <c r="B15" s="65">
        <v>2934.7200000000003</v>
      </c>
      <c r="C15" s="65"/>
      <c r="D15" s="59">
        <v>2934.7200000000003</v>
      </c>
      <c r="F15" s="60">
        <f>+GETPIVOTDATA("Amount",$A$3,"Fund","07040","Account","5014510","Project","CJS5101708")</f>
        <v>89920.209999999992</v>
      </c>
      <c r="G15" s="55" t="s">
        <v>575</v>
      </c>
    </row>
    <row r="16" spans="1:7" x14ac:dyDescent="0.25">
      <c r="A16" s="4" t="s">
        <v>290</v>
      </c>
      <c r="B16" s="65">
        <v>40731.5</v>
      </c>
      <c r="C16" s="65"/>
      <c r="D16" s="59">
        <v>40731.5</v>
      </c>
    </row>
    <row r="17" spans="1:4" x14ac:dyDescent="0.25">
      <c r="A17" s="4" t="s">
        <v>286</v>
      </c>
      <c r="B17" s="65">
        <v>2475.1700000000005</v>
      </c>
      <c r="C17" s="65"/>
      <c r="D17" s="59">
        <v>2475.1700000000005</v>
      </c>
    </row>
    <row r="18" spans="1:4" x14ac:dyDescent="0.25">
      <c r="A18" s="4" t="s">
        <v>291</v>
      </c>
      <c r="B18" s="65">
        <v>1342.9700000000009</v>
      </c>
      <c r="C18" s="65"/>
      <c r="D18" s="59">
        <v>1342.9700000000009</v>
      </c>
    </row>
    <row r="19" spans="1:4" x14ac:dyDescent="0.25">
      <c r="A19" s="4" t="s">
        <v>283</v>
      </c>
      <c r="B19" s="65">
        <v>222313.29000000004</v>
      </c>
      <c r="C19" s="65"/>
      <c r="D19" s="59">
        <v>222313.29000000004</v>
      </c>
    </row>
    <row r="20" spans="1:4" x14ac:dyDescent="0.25">
      <c r="A20" s="4" t="s">
        <v>1043</v>
      </c>
      <c r="B20" s="54">
        <v>0</v>
      </c>
      <c r="C20" s="54"/>
      <c r="D20" s="59">
        <v>0</v>
      </c>
    </row>
    <row r="21" spans="1:4" x14ac:dyDescent="0.25">
      <c r="A21" s="4" t="s">
        <v>292</v>
      </c>
      <c r="B21" s="65">
        <v>840</v>
      </c>
      <c r="C21" s="65"/>
      <c r="D21" s="59">
        <v>840</v>
      </c>
    </row>
    <row r="22" spans="1:4" x14ac:dyDescent="0.25">
      <c r="A22" s="4" t="s">
        <v>329</v>
      </c>
      <c r="B22" s="65">
        <v>54.87</v>
      </c>
      <c r="C22" s="65"/>
      <c r="D22" s="59">
        <v>54.87</v>
      </c>
    </row>
    <row r="23" spans="1:4" x14ac:dyDescent="0.25">
      <c r="A23" s="4" t="s">
        <v>602</v>
      </c>
      <c r="B23" s="54">
        <v>20.89</v>
      </c>
      <c r="C23" s="54"/>
      <c r="D23" s="59">
        <v>20.89</v>
      </c>
    </row>
    <row r="24" spans="1:4" x14ac:dyDescent="0.25">
      <c r="A24" s="4" t="s">
        <v>295</v>
      </c>
      <c r="B24" s="65">
        <v>842.08</v>
      </c>
      <c r="C24" s="65"/>
      <c r="D24" s="59">
        <v>842.08</v>
      </c>
    </row>
    <row r="25" spans="1:4" x14ac:dyDescent="0.25">
      <c r="A25" s="4" t="s">
        <v>644</v>
      </c>
      <c r="B25" s="54">
        <v>0</v>
      </c>
      <c r="C25" s="54"/>
      <c r="D25" s="59">
        <v>0</v>
      </c>
    </row>
    <row r="26" spans="1:4" x14ac:dyDescent="0.25">
      <c r="A26" s="4" t="s">
        <v>769</v>
      </c>
      <c r="B26" s="54">
        <v>14.309999999999999</v>
      </c>
      <c r="C26" s="54"/>
      <c r="D26" s="59">
        <v>14.309999999999999</v>
      </c>
    </row>
    <row r="27" spans="1:4" x14ac:dyDescent="0.25">
      <c r="A27" s="4" t="s">
        <v>472</v>
      </c>
      <c r="B27" s="65">
        <v>1474.3700000000008</v>
      </c>
      <c r="C27" s="65"/>
      <c r="D27" s="59">
        <v>1474.3700000000008</v>
      </c>
    </row>
    <row r="28" spans="1:4" x14ac:dyDescent="0.25">
      <c r="A28" s="4" t="s">
        <v>389</v>
      </c>
      <c r="B28" s="65">
        <v>52.570000000000007</v>
      </c>
      <c r="C28" s="65">
        <v>5.2200000000000006</v>
      </c>
      <c r="D28" s="59">
        <v>57.790000000000006</v>
      </c>
    </row>
    <row r="29" spans="1:4" x14ac:dyDescent="0.25">
      <c r="A29" s="4" t="s">
        <v>253</v>
      </c>
      <c r="B29" s="65">
        <v>26340.22</v>
      </c>
      <c r="C29" s="65"/>
      <c r="D29" s="59">
        <v>26340.22</v>
      </c>
    </row>
    <row r="30" spans="1:4" x14ac:dyDescent="0.25">
      <c r="A30" s="4" t="s">
        <v>385</v>
      </c>
      <c r="B30" s="65">
        <v>239.22</v>
      </c>
      <c r="C30" s="65">
        <v>8.56</v>
      </c>
      <c r="D30" s="59">
        <v>247.78</v>
      </c>
    </row>
    <row r="31" spans="1:4" x14ac:dyDescent="0.25">
      <c r="A31" s="4" t="s">
        <v>395</v>
      </c>
      <c r="B31" s="65">
        <v>30.91</v>
      </c>
      <c r="C31" s="65"/>
      <c r="D31" s="59">
        <v>30.91</v>
      </c>
    </row>
    <row r="32" spans="1:4" x14ac:dyDescent="0.25">
      <c r="A32" s="4" t="s">
        <v>729</v>
      </c>
      <c r="B32" s="54">
        <v>1.8299999999999998</v>
      </c>
      <c r="C32" s="54"/>
      <c r="D32" s="59">
        <v>1.8299999999999998</v>
      </c>
    </row>
    <row r="33" spans="1:6" x14ac:dyDescent="0.25">
      <c r="A33" s="4" t="s">
        <v>7</v>
      </c>
      <c r="B33" s="65"/>
      <c r="C33" s="65">
        <v>317678.38</v>
      </c>
      <c r="D33" s="63">
        <v>317678.38</v>
      </c>
    </row>
    <row r="34" spans="1:6" x14ac:dyDescent="0.25">
      <c r="A34" s="4" t="s">
        <v>127</v>
      </c>
      <c r="B34" s="65"/>
      <c r="C34" s="65">
        <v>1225919.4899999998</v>
      </c>
      <c r="D34" s="63">
        <v>1225919.4899999998</v>
      </c>
    </row>
    <row r="35" spans="1:6" x14ac:dyDescent="0.25">
      <c r="A35" s="4" t="s">
        <v>840</v>
      </c>
      <c r="B35" s="54"/>
      <c r="C35" s="54">
        <v>45181.599999999999</v>
      </c>
      <c r="D35" s="63">
        <v>45181.599999999999</v>
      </c>
    </row>
    <row r="36" spans="1:6" x14ac:dyDescent="0.25">
      <c r="A36" s="4" t="s">
        <v>406</v>
      </c>
      <c r="B36" s="65">
        <v>3902.1</v>
      </c>
      <c r="C36" s="65"/>
      <c r="D36" s="107">
        <v>3902.1</v>
      </c>
      <c r="E36" s="71" t="s">
        <v>935</v>
      </c>
      <c r="F36" s="71">
        <f>GETPIVOTDATA("Amount",$A$3,"Fund","07040","Account","5014810","Project","CJS5101701")+GETPIVOTDATA("Amount",$A$3,"Fund","07040","Account","5014820","Project","CJS5101701")</f>
        <v>24900.539999999997</v>
      </c>
    </row>
    <row r="37" spans="1:6" x14ac:dyDescent="0.25">
      <c r="A37" s="4" t="s">
        <v>407</v>
      </c>
      <c r="B37" s="65">
        <v>20998.44</v>
      </c>
      <c r="C37" s="65"/>
      <c r="D37" s="107">
        <v>20998.44</v>
      </c>
      <c r="E37" s="71" t="s">
        <v>935</v>
      </c>
    </row>
    <row r="38" spans="1:6" x14ac:dyDescent="0.25">
      <c r="A38" s="4" t="s">
        <v>559</v>
      </c>
      <c r="B38" s="65"/>
      <c r="C38" s="65">
        <v>3463.27</v>
      </c>
      <c r="D38" s="59">
        <v>3463.27</v>
      </c>
    </row>
    <row r="39" spans="1:6" x14ac:dyDescent="0.25">
      <c r="A39" s="4" t="s">
        <v>266</v>
      </c>
      <c r="B39" s="65">
        <v>16074.45</v>
      </c>
      <c r="C39" s="65">
        <v>13.120000000000001</v>
      </c>
      <c r="D39" s="59">
        <v>16087.570000000002</v>
      </c>
    </row>
    <row r="40" spans="1:6" x14ac:dyDescent="0.25">
      <c r="A40" s="4" t="s">
        <v>552</v>
      </c>
      <c r="B40" s="65">
        <v>14600</v>
      </c>
      <c r="C40" s="65"/>
      <c r="D40" s="59">
        <v>14600</v>
      </c>
    </row>
    <row r="41" spans="1:6" x14ac:dyDescent="0.25">
      <c r="A41" s="4" t="s">
        <v>821</v>
      </c>
      <c r="B41" s="54">
        <v>68.789999999999992</v>
      </c>
      <c r="C41" s="54"/>
      <c r="D41" s="59">
        <v>68.789999999999992</v>
      </c>
    </row>
    <row r="42" spans="1:6" x14ac:dyDescent="0.25">
      <c r="A42" s="4" t="s">
        <v>457</v>
      </c>
      <c r="B42" s="65"/>
      <c r="C42" s="65">
        <v>0</v>
      </c>
      <c r="D42" s="59">
        <v>0</v>
      </c>
    </row>
    <row r="43" spans="1:6" x14ac:dyDescent="0.25">
      <c r="A43" s="4" t="s">
        <v>755</v>
      </c>
      <c r="B43" s="54"/>
      <c r="C43" s="54">
        <v>8253.86</v>
      </c>
      <c r="D43" s="74">
        <v>8253.86</v>
      </c>
      <c r="E43" t="s">
        <v>934</v>
      </c>
    </row>
    <row r="44" spans="1:6" x14ac:dyDescent="0.25">
      <c r="A44" s="4" t="s">
        <v>915</v>
      </c>
      <c r="B44" s="54"/>
      <c r="C44" s="54">
        <v>-839.36</v>
      </c>
      <c r="D44" s="75">
        <v>-839.36</v>
      </c>
      <c r="E44" t="s">
        <v>933</v>
      </c>
    </row>
    <row r="45" spans="1:6" x14ac:dyDescent="0.25">
      <c r="A45" s="4" t="s">
        <v>843</v>
      </c>
      <c r="B45" s="54"/>
      <c r="C45" s="54">
        <v>96215</v>
      </c>
      <c r="D45" s="63">
        <v>96215</v>
      </c>
      <c r="E45" t="s">
        <v>934</v>
      </c>
    </row>
    <row r="46" spans="1:6" x14ac:dyDescent="0.25">
      <c r="A46" s="3" t="s">
        <v>162</v>
      </c>
      <c r="B46" s="54"/>
      <c r="C46" s="54">
        <v>0</v>
      </c>
      <c r="D46" s="54">
        <v>0</v>
      </c>
    </row>
    <row r="47" spans="1:6" x14ac:dyDescent="0.25">
      <c r="A47" s="4" t="s">
        <v>1</v>
      </c>
      <c r="B47" s="54"/>
      <c r="C47" s="54">
        <v>-89920.209999999992</v>
      </c>
      <c r="D47" s="54">
        <v>-89920.209999999992</v>
      </c>
    </row>
    <row r="48" spans="1:6" x14ac:dyDescent="0.25">
      <c r="A48" s="4" t="s">
        <v>5</v>
      </c>
      <c r="B48" s="54"/>
      <c r="C48" s="54">
        <v>1.1368683772161603E-12</v>
      </c>
      <c r="D48" s="54">
        <v>1.1368683772161603E-12</v>
      </c>
    </row>
    <row r="49" spans="1:5" x14ac:dyDescent="0.25">
      <c r="A49" s="4" t="s">
        <v>127</v>
      </c>
      <c r="B49" s="54"/>
      <c r="C49" s="54">
        <v>89920.209999999992</v>
      </c>
      <c r="D49" s="64">
        <v>89920.209999999992</v>
      </c>
    </row>
    <row r="50" spans="1:5" x14ac:dyDescent="0.25">
      <c r="A50" s="3" t="s">
        <v>573</v>
      </c>
      <c r="B50" s="54"/>
      <c r="C50" s="54">
        <v>1.8189894035458565E-12</v>
      </c>
      <c r="D50" s="54">
        <v>1.8189894035458565E-12</v>
      </c>
    </row>
    <row r="51" spans="1:5" x14ac:dyDescent="0.25">
      <c r="A51" s="4" t="s">
        <v>1</v>
      </c>
      <c r="B51" s="54"/>
      <c r="C51" s="54">
        <v>-13262.449999999999</v>
      </c>
      <c r="D51" s="54">
        <v>-13262.449999999999</v>
      </c>
      <c r="E51" t="s">
        <v>933</v>
      </c>
    </row>
    <row r="52" spans="1:5" x14ac:dyDescent="0.25">
      <c r="A52" s="4" t="s">
        <v>325</v>
      </c>
      <c r="B52" s="54"/>
      <c r="C52" s="54">
        <v>13262.45</v>
      </c>
      <c r="D52" s="54">
        <v>13262.45</v>
      </c>
    </row>
    <row r="53" spans="1:5" x14ac:dyDescent="0.25">
      <c r="A53" s="3" t="s">
        <v>912</v>
      </c>
      <c r="B53" s="54"/>
      <c r="C53" s="54">
        <v>0</v>
      </c>
      <c r="D53" s="54">
        <v>0</v>
      </c>
    </row>
    <row r="54" spans="1:5" x14ac:dyDescent="0.25">
      <c r="A54" s="4" t="s">
        <v>1</v>
      </c>
      <c r="B54" s="54"/>
      <c r="C54" s="54">
        <v>-0.71</v>
      </c>
      <c r="D54" s="54">
        <v>-0.71</v>
      </c>
    </row>
    <row r="55" spans="1:5" x14ac:dyDescent="0.25">
      <c r="A55" s="4" t="s">
        <v>911</v>
      </c>
      <c r="B55" s="54"/>
      <c r="C55" s="54">
        <v>0.71</v>
      </c>
      <c r="D55" s="63">
        <v>0.71</v>
      </c>
    </row>
    <row r="56" spans="1:5" x14ac:dyDescent="0.25">
      <c r="A56" s="2" t="s">
        <v>599</v>
      </c>
      <c r="B56" s="54"/>
      <c r="C56" s="54">
        <v>0</v>
      </c>
      <c r="D56" s="54">
        <v>0</v>
      </c>
    </row>
    <row r="57" spans="1:5" x14ac:dyDescent="0.25">
      <c r="A57" s="3" t="s">
        <v>44</v>
      </c>
      <c r="B57" s="54"/>
      <c r="C57" s="54">
        <v>0</v>
      </c>
      <c r="D57" s="54">
        <v>0</v>
      </c>
    </row>
    <row r="58" spans="1:5" x14ac:dyDescent="0.25">
      <c r="A58" s="4" t="s">
        <v>1</v>
      </c>
      <c r="B58" s="54"/>
      <c r="C58" s="54">
        <v>20404.259999999998</v>
      </c>
      <c r="D58" s="54">
        <v>20404.259999999998</v>
      </c>
    </row>
    <row r="59" spans="1:5" x14ac:dyDescent="0.25">
      <c r="A59" s="4" t="s">
        <v>402</v>
      </c>
      <c r="B59" s="65"/>
      <c r="C59" s="65">
        <v>-20404.259999999998</v>
      </c>
      <c r="D59" s="57">
        <v>-20404.259999999998</v>
      </c>
    </row>
    <row r="60" spans="1:5" x14ac:dyDescent="0.25">
      <c r="A60" s="2" t="s">
        <v>598</v>
      </c>
      <c r="B60" s="54">
        <v>9472.8700000000008</v>
      </c>
      <c r="C60" s="54">
        <v>-9472.869999999999</v>
      </c>
      <c r="D60" s="54">
        <v>1.3642420526593924E-12</v>
      </c>
    </row>
    <row r="61" spans="1:5" x14ac:dyDescent="0.25">
      <c r="A61" s="3" t="s">
        <v>44</v>
      </c>
      <c r="B61" s="54">
        <v>9472.8700000000008</v>
      </c>
      <c r="C61" s="54">
        <v>-9472.869999999999</v>
      </c>
      <c r="D61" s="54">
        <v>1.3642420526593924E-12</v>
      </c>
    </row>
    <row r="62" spans="1:5" x14ac:dyDescent="0.25">
      <c r="A62" s="4" t="s">
        <v>1</v>
      </c>
      <c r="B62" s="54"/>
      <c r="C62" s="54">
        <v>-9472.8700000000008</v>
      </c>
      <c r="D62" s="54">
        <v>-9472.8700000000008</v>
      </c>
    </row>
    <row r="63" spans="1:5" x14ac:dyDescent="0.25">
      <c r="A63" s="4" t="s">
        <v>5</v>
      </c>
      <c r="B63" s="54"/>
      <c r="C63" s="54">
        <v>0</v>
      </c>
      <c r="D63" s="54">
        <v>0</v>
      </c>
    </row>
    <row r="64" spans="1:5" x14ac:dyDescent="0.25">
      <c r="A64" s="4" t="s">
        <v>400</v>
      </c>
      <c r="B64" s="65"/>
      <c r="C64" s="65">
        <v>-3792.8599999999997</v>
      </c>
      <c r="D64" s="57">
        <v>-3792.8599999999997</v>
      </c>
    </row>
    <row r="65" spans="1:4" x14ac:dyDescent="0.25">
      <c r="A65" s="4" t="s">
        <v>127</v>
      </c>
      <c r="B65" s="65">
        <v>9472.8700000000008</v>
      </c>
      <c r="C65" s="65"/>
      <c r="D65" s="63">
        <v>9472.8700000000008</v>
      </c>
    </row>
    <row r="66" spans="1:4" x14ac:dyDescent="0.25">
      <c r="A66" s="4" t="s">
        <v>1112</v>
      </c>
      <c r="B66" s="54"/>
      <c r="C66" s="54">
        <v>3792.86</v>
      </c>
      <c r="D66" s="54">
        <v>3792.86</v>
      </c>
    </row>
    <row r="67" spans="1:4" x14ac:dyDescent="0.25">
      <c r="A67" s="2" t="s">
        <v>10</v>
      </c>
      <c r="B67" s="54">
        <v>412268.54</v>
      </c>
      <c r="C67" s="54">
        <v>-412268.54000000155</v>
      </c>
      <c r="D67" s="54">
        <v>-1.4065335562918335E-9</v>
      </c>
    </row>
    <row r="68" spans="1:4" x14ac:dyDescent="0.25">
      <c r="B68"/>
    </row>
    <row r="69" spans="1:4" x14ac:dyDescent="0.25">
      <c r="B69"/>
    </row>
    <row r="70" spans="1:4" x14ac:dyDescent="0.25">
      <c r="B70"/>
    </row>
    <row r="71" spans="1:4" x14ac:dyDescent="0.25">
      <c r="B71"/>
    </row>
    <row r="72" spans="1:4" x14ac:dyDescent="0.25">
      <c r="B72"/>
    </row>
    <row r="73" spans="1:4" x14ac:dyDescent="0.25">
      <c r="B73"/>
    </row>
    <row r="74" spans="1:4" x14ac:dyDescent="0.25">
      <c r="B7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2"/>
  <sheetViews>
    <sheetView topLeftCell="A1832" workbookViewId="0">
      <selection activeCell="B1825" sqref="B1825"/>
    </sheetView>
  </sheetViews>
  <sheetFormatPr defaultColWidth="10.1796875" defaultRowHeight="14.5" x14ac:dyDescent="0.35"/>
  <cols>
    <col min="1" max="1" width="14.36328125" style="8" customWidth="1"/>
    <col min="2" max="2" width="25.26953125" style="44" customWidth="1"/>
    <col min="3" max="3" width="8.1796875" style="44" customWidth="1"/>
    <col min="4" max="4" width="8.26953125" style="8" customWidth="1"/>
    <col min="5" max="5" width="12.26953125" style="8" customWidth="1"/>
    <col min="6" max="6" width="9.7265625" style="45" customWidth="1"/>
    <col min="7" max="7" width="24.36328125" style="45" customWidth="1"/>
    <col min="8" max="8" width="14.6328125" style="44" customWidth="1"/>
    <col min="9" max="9" width="13.81640625" style="8" customWidth="1"/>
    <col min="10" max="10" width="10.90625" style="8" customWidth="1"/>
    <col min="11" max="11" width="13.6328125" style="8" customWidth="1"/>
    <col min="12" max="12" width="9.90625" style="8" customWidth="1"/>
    <col min="13" max="13" width="92" style="8" hidden="1" customWidth="1"/>
    <col min="14" max="14" width="16.1796875" style="8" customWidth="1"/>
    <col min="15" max="15" width="11.90625" style="8" customWidth="1"/>
    <col min="16" max="16" width="17" style="8" customWidth="1"/>
    <col min="17" max="17" width="36.81640625" style="8" customWidth="1"/>
    <col min="18" max="18" width="13.81640625" style="8" customWidth="1"/>
    <col min="19" max="19" width="20.7265625" style="8" hidden="1" customWidth="1"/>
    <col min="20" max="21" width="27.54296875" style="8" hidden="1" customWidth="1"/>
    <col min="22" max="22" width="66.7265625" style="72" customWidth="1"/>
    <col min="23" max="23" width="50.54296875" style="8" customWidth="1"/>
    <col min="24" max="24" width="71.26953125" style="8" customWidth="1"/>
    <col min="25" max="25" width="92" style="8" customWidth="1"/>
    <col min="26" max="16384" width="10.1796875" style="8"/>
  </cols>
  <sheetData>
    <row r="1" spans="1:25" ht="15.5" thickTop="1" thickBot="1" x14ac:dyDescent="0.4">
      <c r="A1" s="46" t="s">
        <v>439</v>
      </c>
    </row>
    <row r="2" spans="1:25" ht="15.5" thickTop="1" thickBot="1" x14ac:dyDescent="0.4">
      <c r="A2" s="46" t="s">
        <v>438</v>
      </c>
      <c r="B2" s="46" t="s">
        <v>437</v>
      </c>
      <c r="C2" s="46" t="s">
        <v>436</v>
      </c>
      <c r="D2" s="46" t="s">
        <v>435</v>
      </c>
      <c r="E2" s="46" t="s">
        <v>434</v>
      </c>
      <c r="F2" s="46" t="s">
        <v>433</v>
      </c>
      <c r="G2" s="46" t="s">
        <v>432</v>
      </c>
      <c r="H2" s="46" t="s">
        <v>431</v>
      </c>
      <c r="I2" s="46" t="s">
        <v>430</v>
      </c>
      <c r="J2" s="46" t="s">
        <v>429</v>
      </c>
      <c r="K2" s="46" t="s">
        <v>428</v>
      </c>
      <c r="L2" s="46" t="s">
        <v>427</v>
      </c>
      <c r="M2" s="46" t="s">
        <v>426</v>
      </c>
      <c r="N2" s="46" t="s">
        <v>425</v>
      </c>
      <c r="O2" s="46" t="s">
        <v>424</v>
      </c>
      <c r="P2" s="46" t="s">
        <v>423</v>
      </c>
      <c r="Q2" s="46" t="s">
        <v>422</v>
      </c>
      <c r="R2" s="46" t="s">
        <v>421</v>
      </c>
      <c r="S2" s="46" t="s">
        <v>420</v>
      </c>
      <c r="T2" s="46" t="s">
        <v>419</v>
      </c>
      <c r="U2" s="46" t="s">
        <v>418</v>
      </c>
      <c r="V2" s="73" t="s">
        <v>417</v>
      </c>
      <c r="W2" s="46" t="s">
        <v>416</v>
      </c>
      <c r="X2" s="46" t="s">
        <v>415</v>
      </c>
      <c r="Y2" s="46" t="s">
        <v>414</v>
      </c>
    </row>
    <row r="3" spans="1:25" ht="15" thickTop="1" x14ac:dyDescent="0.35">
      <c r="A3" s="8" t="s">
        <v>8</v>
      </c>
      <c r="B3" s="44">
        <v>2020</v>
      </c>
      <c r="C3" s="44">
        <v>4</v>
      </c>
      <c r="D3" s="8" t="s">
        <v>19</v>
      </c>
      <c r="E3" s="8" t="s">
        <v>42</v>
      </c>
      <c r="F3" s="45">
        <v>43748</v>
      </c>
      <c r="G3" s="45">
        <v>43748</v>
      </c>
      <c r="H3" s="44">
        <v>4</v>
      </c>
      <c r="I3" s="8" t="s">
        <v>0</v>
      </c>
      <c r="K3" s="8" t="s">
        <v>5</v>
      </c>
      <c r="L3" s="8" t="s">
        <v>18</v>
      </c>
      <c r="O3" s="8" t="s">
        <v>8</v>
      </c>
      <c r="P3" s="8" t="s">
        <v>44</v>
      </c>
      <c r="Q3" s="8" t="s">
        <v>319</v>
      </c>
      <c r="V3" s="72">
        <v>-2906</v>
      </c>
      <c r="W3" s="8" t="s">
        <v>46</v>
      </c>
      <c r="X3" s="8" t="s">
        <v>6</v>
      </c>
      <c r="Y3" s="8" t="s">
        <v>6</v>
      </c>
    </row>
    <row r="4" spans="1:25" x14ac:dyDescent="0.35">
      <c r="A4" s="8" t="s">
        <v>8</v>
      </c>
      <c r="B4" s="44">
        <v>2020</v>
      </c>
      <c r="C4" s="44">
        <v>4</v>
      </c>
      <c r="D4" s="8" t="s">
        <v>19</v>
      </c>
      <c r="E4" s="8" t="s">
        <v>42</v>
      </c>
      <c r="F4" s="45">
        <v>43748</v>
      </c>
      <c r="G4" s="45">
        <v>43748</v>
      </c>
      <c r="H4" s="44">
        <v>5</v>
      </c>
      <c r="I4" s="8" t="s">
        <v>0</v>
      </c>
      <c r="K4" s="8" t="s">
        <v>5</v>
      </c>
      <c r="L4" s="8" t="s">
        <v>18</v>
      </c>
      <c r="O4" s="8" t="s">
        <v>8</v>
      </c>
      <c r="P4" s="8" t="s">
        <v>44</v>
      </c>
      <c r="Q4" s="8" t="s">
        <v>319</v>
      </c>
      <c r="V4" s="72">
        <v>-4562</v>
      </c>
      <c r="W4" s="8" t="s">
        <v>45</v>
      </c>
      <c r="X4" s="8" t="s">
        <v>6</v>
      </c>
      <c r="Y4" s="8" t="s">
        <v>6</v>
      </c>
    </row>
    <row r="5" spans="1:25" x14ac:dyDescent="0.35">
      <c r="A5" s="8" t="s">
        <v>8</v>
      </c>
      <c r="B5" s="44">
        <v>2020</v>
      </c>
      <c r="C5" s="44">
        <v>4</v>
      </c>
      <c r="D5" s="8" t="s">
        <v>19</v>
      </c>
      <c r="E5" s="8" t="s">
        <v>42</v>
      </c>
      <c r="F5" s="45">
        <v>43748</v>
      </c>
      <c r="G5" s="45">
        <v>43748</v>
      </c>
      <c r="H5" s="44">
        <v>6</v>
      </c>
      <c r="I5" s="8" t="s">
        <v>0</v>
      </c>
      <c r="K5" s="8" t="s">
        <v>5</v>
      </c>
      <c r="L5" s="8" t="s">
        <v>18</v>
      </c>
      <c r="O5" s="8" t="s">
        <v>8</v>
      </c>
      <c r="P5" s="8" t="s">
        <v>44</v>
      </c>
      <c r="Q5" s="8" t="s">
        <v>319</v>
      </c>
      <c r="V5" s="72">
        <v>-1763</v>
      </c>
      <c r="W5" s="8" t="s">
        <v>48</v>
      </c>
      <c r="X5" s="8" t="s">
        <v>6</v>
      </c>
      <c r="Y5" s="8" t="s">
        <v>6</v>
      </c>
    </row>
    <row r="6" spans="1:25" x14ac:dyDescent="0.35">
      <c r="A6" s="8" t="s">
        <v>8</v>
      </c>
      <c r="B6" s="44">
        <v>2020</v>
      </c>
      <c r="C6" s="44">
        <v>4</v>
      </c>
      <c r="D6" s="8" t="s">
        <v>19</v>
      </c>
      <c r="E6" s="8" t="s">
        <v>42</v>
      </c>
      <c r="F6" s="45">
        <v>43748</v>
      </c>
      <c r="G6" s="45">
        <v>43748</v>
      </c>
      <c r="H6" s="44">
        <v>7</v>
      </c>
      <c r="I6" s="8" t="s">
        <v>0</v>
      </c>
      <c r="K6" s="8" t="s">
        <v>5</v>
      </c>
      <c r="L6" s="8" t="s">
        <v>18</v>
      </c>
      <c r="O6" s="8" t="s">
        <v>8</v>
      </c>
      <c r="P6" s="8" t="s">
        <v>44</v>
      </c>
      <c r="Q6" s="8" t="s">
        <v>319</v>
      </c>
      <c r="V6" s="72">
        <v>-2367</v>
      </c>
      <c r="W6" s="8" t="s">
        <v>47</v>
      </c>
      <c r="X6" s="8" t="s">
        <v>6</v>
      </c>
      <c r="Y6" s="8" t="s">
        <v>6</v>
      </c>
    </row>
    <row r="7" spans="1:25" x14ac:dyDescent="0.35">
      <c r="A7" s="8" t="s">
        <v>8</v>
      </c>
      <c r="B7" s="44">
        <v>2020</v>
      </c>
      <c r="C7" s="44">
        <v>4</v>
      </c>
      <c r="D7" s="8" t="s">
        <v>19</v>
      </c>
      <c r="E7" s="8" t="s">
        <v>42</v>
      </c>
      <c r="F7" s="45">
        <v>43748</v>
      </c>
      <c r="G7" s="45">
        <v>43748</v>
      </c>
      <c r="H7" s="44">
        <v>30</v>
      </c>
      <c r="I7" s="8" t="s">
        <v>0</v>
      </c>
      <c r="J7" s="8" t="s">
        <v>3</v>
      </c>
      <c r="K7" s="8" t="s">
        <v>7</v>
      </c>
      <c r="L7" s="8" t="s">
        <v>24</v>
      </c>
      <c r="O7" s="8" t="s">
        <v>8</v>
      </c>
      <c r="P7" s="8" t="s">
        <v>44</v>
      </c>
      <c r="Q7" s="8" t="s">
        <v>319</v>
      </c>
      <c r="R7" s="8" t="s">
        <v>38</v>
      </c>
      <c r="V7" s="72">
        <v>2906</v>
      </c>
      <c r="W7" s="8" t="s">
        <v>46</v>
      </c>
      <c r="X7" s="8" t="s">
        <v>51</v>
      </c>
      <c r="Y7" s="8" t="s">
        <v>6</v>
      </c>
    </row>
    <row r="8" spans="1:25" x14ac:dyDescent="0.35">
      <c r="A8" s="8" t="s">
        <v>8</v>
      </c>
      <c r="B8" s="44">
        <v>2020</v>
      </c>
      <c r="C8" s="44">
        <v>4</v>
      </c>
      <c r="D8" s="8" t="s">
        <v>19</v>
      </c>
      <c r="E8" s="8" t="s">
        <v>42</v>
      </c>
      <c r="F8" s="45">
        <v>43748</v>
      </c>
      <c r="G8" s="45">
        <v>43748</v>
      </c>
      <c r="H8" s="44">
        <v>31</v>
      </c>
      <c r="I8" s="8" t="s">
        <v>0</v>
      </c>
      <c r="J8" s="8" t="s">
        <v>3</v>
      </c>
      <c r="K8" s="8" t="s">
        <v>7</v>
      </c>
      <c r="L8" s="8" t="s">
        <v>24</v>
      </c>
      <c r="O8" s="8" t="s">
        <v>8</v>
      </c>
      <c r="P8" s="8" t="s">
        <v>44</v>
      </c>
      <c r="Q8" s="8" t="s">
        <v>319</v>
      </c>
      <c r="R8" s="8" t="s">
        <v>32</v>
      </c>
      <c r="V8" s="72">
        <v>4562</v>
      </c>
      <c r="W8" s="8" t="s">
        <v>45</v>
      </c>
      <c r="X8" s="8" t="s">
        <v>52</v>
      </c>
      <c r="Y8" s="8" t="s">
        <v>6</v>
      </c>
    </row>
    <row r="9" spans="1:25" x14ac:dyDescent="0.35">
      <c r="A9" s="8" t="s">
        <v>8</v>
      </c>
      <c r="B9" s="44">
        <v>2020</v>
      </c>
      <c r="C9" s="44">
        <v>4</v>
      </c>
      <c r="D9" s="8" t="s">
        <v>19</v>
      </c>
      <c r="E9" s="8" t="s">
        <v>42</v>
      </c>
      <c r="F9" s="45">
        <v>43748</v>
      </c>
      <c r="G9" s="45">
        <v>43748</v>
      </c>
      <c r="H9" s="44">
        <v>32</v>
      </c>
      <c r="I9" s="8" t="s">
        <v>0</v>
      </c>
      <c r="J9" s="8" t="s">
        <v>3</v>
      </c>
      <c r="K9" s="8" t="s">
        <v>7</v>
      </c>
      <c r="L9" s="8" t="s">
        <v>24</v>
      </c>
      <c r="O9" s="8" t="s">
        <v>8</v>
      </c>
      <c r="P9" s="8" t="s">
        <v>44</v>
      </c>
      <c r="Q9" s="8" t="s">
        <v>319</v>
      </c>
      <c r="R9" s="8" t="s">
        <v>39</v>
      </c>
      <c r="V9" s="72">
        <v>1763</v>
      </c>
      <c r="W9" s="8" t="s">
        <v>48</v>
      </c>
      <c r="X9" s="8" t="s">
        <v>49</v>
      </c>
      <c r="Y9" s="8" t="s">
        <v>6</v>
      </c>
    </row>
    <row r="10" spans="1:25" x14ac:dyDescent="0.35">
      <c r="A10" s="8" t="s">
        <v>8</v>
      </c>
      <c r="B10" s="44">
        <v>2020</v>
      </c>
      <c r="C10" s="44">
        <v>4</v>
      </c>
      <c r="D10" s="8" t="s">
        <v>19</v>
      </c>
      <c r="E10" s="8" t="s">
        <v>42</v>
      </c>
      <c r="F10" s="45">
        <v>43748</v>
      </c>
      <c r="G10" s="45">
        <v>43748</v>
      </c>
      <c r="H10" s="44">
        <v>33</v>
      </c>
      <c r="I10" s="8" t="s">
        <v>0</v>
      </c>
      <c r="J10" s="8" t="s">
        <v>3</v>
      </c>
      <c r="K10" s="8" t="s">
        <v>7</v>
      </c>
      <c r="L10" s="8" t="s">
        <v>24</v>
      </c>
      <c r="O10" s="8" t="s">
        <v>8</v>
      </c>
      <c r="P10" s="8" t="s">
        <v>44</v>
      </c>
      <c r="Q10" s="8" t="s">
        <v>319</v>
      </c>
      <c r="R10" s="8" t="s">
        <v>37</v>
      </c>
      <c r="V10" s="72">
        <v>2367</v>
      </c>
      <c r="W10" s="8" t="s">
        <v>47</v>
      </c>
      <c r="X10" s="8" t="s">
        <v>50</v>
      </c>
      <c r="Y10" s="8" t="s">
        <v>6</v>
      </c>
    </row>
    <row r="11" spans="1:25" x14ac:dyDescent="0.35">
      <c r="A11" s="8" t="s">
        <v>8</v>
      </c>
      <c r="B11" s="44">
        <v>2020</v>
      </c>
      <c r="C11" s="44">
        <v>4</v>
      </c>
      <c r="D11" s="8" t="s">
        <v>19</v>
      </c>
      <c r="E11" s="8" t="s">
        <v>43</v>
      </c>
      <c r="F11" s="45">
        <v>43749</v>
      </c>
      <c r="G11" s="45">
        <v>43749</v>
      </c>
      <c r="H11" s="44">
        <v>14</v>
      </c>
      <c r="I11" s="8" t="s">
        <v>0</v>
      </c>
      <c r="K11" s="8" t="s">
        <v>1</v>
      </c>
      <c r="L11" s="8" t="s">
        <v>18</v>
      </c>
      <c r="O11" s="8" t="s">
        <v>8</v>
      </c>
      <c r="P11" s="8" t="s">
        <v>44</v>
      </c>
      <c r="Q11" s="8" t="s">
        <v>319</v>
      </c>
      <c r="V11" s="72">
        <v>-2367</v>
      </c>
      <c r="W11" s="8" t="s">
        <v>47</v>
      </c>
      <c r="X11" s="8" t="s">
        <v>2</v>
      </c>
      <c r="Y11" s="8" t="s">
        <v>4</v>
      </c>
    </row>
    <row r="12" spans="1:25" x14ac:dyDescent="0.35">
      <c r="A12" s="8" t="s">
        <v>8</v>
      </c>
      <c r="B12" s="44">
        <v>2020</v>
      </c>
      <c r="C12" s="44">
        <v>4</v>
      </c>
      <c r="D12" s="8" t="s">
        <v>19</v>
      </c>
      <c r="E12" s="8" t="s">
        <v>43</v>
      </c>
      <c r="F12" s="45">
        <v>43749</v>
      </c>
      <c r="G12" s="45">
        <v>43749</v>
      </c>
      <c r="H12" s="44">
        <v>25</v>
      </c>
      <c r="I12" s="8" t="s">
        <v>0</v>
      </c>
      <c r="K12" s="8" t="s">
        <v>1</v>
      </c>
      <c r="L12" s="8" t="s">
        <v>18</v>
      </c>
      <c r="O12" s="8" t="s">
        <v>8</v>
      </c>
      <c r="P12" s="8" t="s">
        <v>44</v>
      </c>
      <c r="Q12" s="8" t="s">
        <v>319</v>
      </c>
      <c r="V12" s="72">
        <v>-2906</v>
      </c>
      <c r="W12" s="8" t="s">
        <v>46</v>
      </c>
      <c r="X12" s="8" t="s">
        <v>2</v>
      </c>
      <c r="Y12" s="8" t="s">
        <v>4</v>
      </c>
    </row>
    <row r="13" spans="1:25" x14ac:dyDescent="0.35">
      <c r="A13" s="8" t="s">
        <v>8</v>
      </c>
      <c r="B13" s="44">
        <v>2020</v>
      </c>
      <c r="C13" s="44">
        <v>4</v>
      </c>
      <c r="D13" s="8" t="s">
        <v>19</v>
      </c>
      <c r="E13" s="8" t="s">
        <v>43</v>
      </c>
      <c r="F13" s="45">
        <v>43749</v>
      </c>
      <c r="G13" s="45">
        <v>43749</v>
      </c>
      <c r="H13" s="44">
        <v>26</v>
      </c>
      <c r="I13" s="8" t="s">
        <v>0</v>
      </c>
      <c r="K13" s="8" t="s">
        <v>1</v>
      </c>
      <c r="L13" s="8" t="s">
        <v>18</v>
      </c>
      <c r="O13" s="8" t="s">
        <v>8</v>
      </c>
      <c r="P13" s="8" t="s">
        <v>44</v>
      </c>
      <c r="Q13" s="8" t="s">
        <v>319</v>
      </c>
      <c r="V13" s="72">
        <v>-4562</v>
      </c>
      <c r="W13" s="8" t="s">
        <v>45</v>
      </c>
      <c r="X13" s="8" t="s">
        <v>2</v>
      </c>
      <c r="Y13" s="8" t="s">
        <v>4</v>
      </c>
    </row>
    <row r="14" spans="1:25" x14ac:dyDescent="0.35">
      <c r="A14" s="8" t="s">
        <v>8</v>
      </c>
      <c r="B14" s="44">
        <v>2020</v>
      </c>
      <c r="C14" s="44">
        <v>4</v>
      </c>
      <c r="D14" s="8" t="s">
        <v>19</v>
      </c>
      <c r="E14" s="8" t="s">
        <v>43</v>
      </c>
      <c r="F14" s="45">
        <v>43749</v>
      </c>
      <c r="G14" s="45">
        <v>43749</v>
      </c>
      <c r="H14" s="44">
        <v>27</v>
      </c>
      <c r="I14" s="8" t="s">
        <v>0</v>
      </c>
      <c r="K14" s="8" t="s">
        <v>1</v>
      </c>
      <c r="L14" s="8" t="s">
        <v>18</v>
      </c>
      <c r="O14" s="8" t="s">
        <v>8</v>
      </c>
      <c r="P14" s="8" t="s">
        <v>44</v>
      </c>
      <c r="Q14" s="8" t="s">
        <v>319</v>
      </c>
      <c r="V14" s="72">
        <v>-1763</v>
      </c>
      <c r="W14" s="8" t="s">
        <v>48</v>
      </c>
      <c r="X14" s="8" t="s">
        <v>2</v>
      </c>
      <c r="Y14" s="8" t="s">
        <v>4</v>
      </c>
    </row>
    <row r="15" spans="1:25" x14ac:dyDescent="0.35">
      <c r="A15" s="8" t="s">
        <v>8</v>
      </c>
      <c r="B15" s="44">
        <v>2020</v>
      </c>
      <c r="C15" s="44">
        <v>4</v>
      </c>
      <c r="D15" s="8" t="s">
        <v>19</v>
      </c>
      <c r="E15" s="8" t="s">
        <v>43</v>
      </c>
      <c r="F15" s="45">
        <v>43749</v>
      </c>
      <c r="G15" s="45">
        <v>43749</v>
      </c>
      <c r="H15" s="44">
        <v>54</v>
      </c>
      <c r="I15" s="8" t="s">
        <v>0</v>
      </c>
      <c r="K15" s="8" t="s">
        <v>5</v>
      </c>
      <c r="L15" s="8" t="s">
        <v>18</v>
      </c>
      <c r="O15" s="8" t="s">
        <v>8</v>
      </c>
      <c r="P15" s="8" t="s">
        <v>44</v>
      </c>
      <c r="Q15" s="8" t="s">
        <v>319</v>
      </c>
      <c r="V15" s="72">
        <v>2367</v>
      </c>
      <c r="W15" s="8" t="s">
        <v>47</v>
      </c>
      <c r="X15" s="8" t="s">
        <v>6</v>
      </c>
      <c r="Y15" s="8" t="s">
        <v>4</v>
      </c>
    </row>
    <row r="16" spans="1:25" x14ac:dyDescent="0.35">
      <c r="A16" s="8" t="s">
        <v>8</v>
      </c>
      <c r="B16" s="44">
        <v>2020</v>
      </c>
      <c r="C16" s="44">
        <v>4</v>
      </c>
      <c r="D16" s="8" t="s">
        <v>19</v>
      </c>
      <c r="E16" s="8" t="s">
        <v>43</v>
      </c>
      <c r="F16" s="45">
        <v>43749</v>
      </c>
      <c r="G16" s="45">
        <v>43749</v>
      </c>
      <c r="H16" s="44">
        <v>72</v>
      </c>
      <c r="I16" s="8" t="s">
        <v>0</v>
      </c>
      <c r="K16" s="8" t="s">
        <v>5</v>
      </c>
      <c r="L16" s="8" t="s">
        <v>18</v>
      </c>
      <c r="O16" s="8" t="s">
        <v>8</v>
      </c>
      <c r="P16" s="8" t="s">
        <v>44</v>
      </c>
      <c r="Q16" s="8" t="s">
        <v>319</v>
      </c>
      <c r="V16" s="72">
        <v>2906</v>
      </c>
      <c r="W16" s="8" t="s">
        <v>46</v>
      </c>
      <c r="X16" s="8" t="s">
        <v>6</v>
      </c>
      <c r="Y16" s="8" t="s">
        <v>4</v>
      </c>
    </row>
    <row r="17" spans="1:25" x14ac:dyDescent="0.35">
      <c r="A17" s="8" t="s">
        <v>8</v>
      </c>
      <c r="B17" s="44">
        <v>2020</v>
      </c>
      <c r="C17" s="44">
        <v>4</v>
      </c>
      <c r="D17" s="8" t="s">
        <v>19</v>
      </c>
      <c r="E17" s="8" t="s">
        <v>43</v>
      </c>
      <c r="F17" s="45">
        <v>43749</v>
      </c>
      <c r="G17" s="45">
        <v>43749</v>
      </c>
      <c r="H17" s="44">
        <v>74</v>
      </c>
      <c r="I17" s="8" t="s">
        <v>0</v>
      </c>
      <c r="K17" s="8" t="s">
        <v>5</v>
      </c>
      <c r="L17" s="8" t="s">
        <v>18</v>
      </c>
      <c r="O17" s="8" t="s">
        <v>8</v>
      </c>
      <c r="P17" s="8" t="s">
        <v>44</v>
      </c>
      <c r="Q17" s="8" t="s">
        <v>319</v>
      </c>
      <c r="V17" s="72">
        <v>4562</v>
      </c>
      <c r="W17" s="8" t="s">
        <v>45</v>
      </c>
      <c r="X17" s="8" t="s">
        <v>6</v>
      </c>
      <c r="Y17" s="8" t="s">
        <v>4</v>
      </c>
    </row>
    <row r="18" spans="1:25" x14ac:dyDescent="0.35">
      <c r="A18" s="8" t="s">
        <v>8</v>
      </c>
      <c r="B18" s="44">
        <v>2020</v>
      </c>
      <c r="C18" s="44">
        <v>4</v>
      </c>
      <c r="D18" s="8" t="s">
        <v>19</v>
      </c>
      <c r="E18" s="8" t="s">
        <v>43</v>
      </c>
      <c r="F18" s="45">
        <v>43749</v>
      </c>
      <c r="G18" s="45">
        <v>43749</v>
      </c>
      <c r="H18" s="44">
        <v>75</v>
      </c>
      <c r="I18" s="8" t="s">
        <v>0</v>
      </c>
      <c r="K18" s="8" t="s">
        <v>5</v>
      </c>
      <c r="L18" s="8" t="s">
        <v>18</v>
      </c>
      <c r="O18" s="8" t="s">
        <v>8</v>
      </c>
      <c r="P18" s="8" t="s">
        <v>44</v>
      </c>
      <c r="Q18" s="8" t="s">
        <v>319</v>
      </c>
      <c r="V18" s="72">
        <v>1763</v>
      </c>
      <c r="W18" s="8" t="s">
        <v>48</v>
      </c>
      <c r="X18" s="8" t="s">
        <v>6</v>
      </c>
      <c r="Y18" s="8" t="s">
        <v>4</v>
      </c>
    </row>
    <row r="19" spans="1:25" x14ac:dyDescent="0.35">
      <c r="A19" s="8" t="s">
        <v>8</v>
      </c>
      <c r="B19" s="44">
        <v>2020</v>
      </c>
      <c r="C19" s="44">
        <v>4</v>
      </c>
      <c r="D19" s="8" t="s">
        <v>19</v>
      </c>
      <c r="E19" s="8" t="s">
        <v>53</v>
      </c>
      <c r="F19" s="45">
        <v>43763</v>
      </c>
      <c r="G19" s="45">
        <v>43763</v>
      </c>
      <c r="H19" s="44">
        <v>47</v>
      </c>
      <c r="I19" s="8" t="s">
        <v>0</v>
      </c>
      <c r="K19" s="8" t="s">
        <v>5</v>
      </c>
      <c r="L19" s="8" t="s">
        <v>18</v>
      </c>
      <c r="O19" s="8" t="s">
        <v>8</v>
      </c>
      <c r="P19" s="8" t="s">
        <v>44</v>
      </c>
      <c r="Q19" s="8" t="s">
        <v>319</v>
      </c>
      <c r="V19" s="72">
        <v>-959</v>
      </c>
      <c r="W19" s="8" t="s">
        <v>68</v>
      </c>
      <c r="X19" s="8" t="s">
        <v>6</v>
      </c>
      <c r="Y19" s="8" t="s">
        <v>6</v>
      </c>
    </row>
    <row r="20" spans="1:25" x14ac:dyDescent="0.35">
      <c r="A20" s="8" t="s">
        <v>8</v>
      </c>
      <c r="B20" s="44">
        <v>2020</v>
      </c>
      <c r="C20" s="44">
        <v>4</v>
      </c>
      <c r="D20" s="8" t="s">
        <v>19</v>
      </c>
      <c r="E20" s="8" t="s">
        <v>53</v>
      </c>
      <c r="F20" s="45">
        <v>43763</v>
      </c>
      <c r="G20" s="45">
        <v>43763</v>
      </c>
      <c r="H20" s="44">
        <v>48</v>
      </c>
      <c r="I20" s="8" t="s">
        <v>0</v>
      </c>
      <c r="K20" s="8" t="s">
        <v>5</v>
      </c>
      <c r="L20" s="8" t="s">
        <v>18</v>
      </c>
      <c r="O20" s="8" t="s">
        <v>8</v>
      </c>
      <c r="P20" s="8" t="s">
        <v>44</v>
      </c>
      <c r="Q20" s="8" t="s">
        <v>319</v>
      </c>
      <c r="V20" s="72">
        <v>-2309</v>
      </c>
      <c r="W20" s="8" t="s">
        <v>55</v>
      </c>
      <c r="X20" s="8" t="s">
        <v>6</v>
      </c>
      <c r="Y20" s="8" t="s">
        <v>6</v>
      </c>
    </row>
    <row r="21" spans="1:25" x14ac:dyDescent="0.35">
      <c r="A21" s="8" t="s">
        <v>8</v>
      </c>
      <c r="B21" s="44">
        <v>2020</v>
      </c>
      <c r="C21" s="44">
        <v>4</v>
      </c>
      <c r="D21" s="8" t="s">
        <v>19</v>
      </c>
      <c r="E21" s="8" t="s">
        <v>53</v>
      </c>
      <c r="F21" s="45">
        <v>43763</v>
      </c>
      <c r="G21" s="45">
        <v>43763</v>
      </c>
      <c r="H21" s="44">
        <v>49</v>
      </c>
      <c r="I21" s="8" t="s">
        <v>0</v>
      </c>
      <c r="K21" s="8" t="s">
        <v>5</v>
      </c>
      <c r="L21" s="8" t="s">
        <v>18</v>
      </c>
      <c r="O21" s="8" t="s">
        <v>8</v>
      </c>
      <c r="P21" s="8" t="s">
        <v>44</v>
      </c>
      <c r="Q21" s="8" t="s">
        <v>319</v>
      </c>
      <c r="V21" s="72">
        <v>-1885</v>
      </c>
      <c r="W21" s="8" t="s">
        <v>59</v>
      </c>
      <c r="X21" s="8" t="s">
        <v>6</v>
      </c>
      <c r="Y21" s="8" t="s">
        <v>6</v>
      </c>
    </row>
    <row r="22" spans="1:25" x14ac:dyDescent="0.35">
      <c r="A22" s="8" t="s">
        <v>8</v>
      </c>
      <c r="B22" s="44">
        <v>2020</v>
      </c>
      <c r="C22" s="44">
        <v>4</v>
      </c>
      <c r="D22" s="8" t="s">
        <v>19</v>
      </c>
      <c r="E22" s="8" t="s">
        <v>53</v>
      </c>
      <c r="F22" s="45">
        <v>43763</v>
      </c>
      <c r="G22" s="45">
        <v>43763</v>
      </c>
      <c r="H22" s="44">
        <v>56</v>
      </c>
      <c r="I22" s="8" t="s">
        <v>0</v>
      </c>
      <c r="K22" s="8" t="s">
        <v>5</v>
      </c>
      <c r="L22" s="8" t="s">
        <v>18</v>
      </c>
      <c r="O22" s="8" t="s">
        <v>8</v>
      </c>
      <c r="P22" s="8" t="s">
        <v>44</v>
      </c>
      <c r="Q22" s="8" t="s">
        <v>319</v>
      </c>
      <c r="V22" s="72">
        <v>-2689</v>
      </c>
      <c r="W22" s="8" t="s">
        <v>54</v>
      </c>
      <c r="X22" s="8" t="s">
        <v>6</v>
      </c>
      <c r="Y22" s="8" t="s">
        <v>6</v>
      </c>
    </row>
    <row r="23" spans="1:25" x14ac:dyDescent="0.35">
      <c r="A23" s="8" t="s">
        <v>8</v>
      </c>
      <c r="B23" s="44">
        <v>2020</v>
      </c>
      <c r="C23" s="44">
        <v>4</v>
      </c>
      <c r="D23" s="8" t="s">
        <v>19</v>
      </c>
      <c r="E23" s="8" t="s">
        <v>53</v>
      </c>
      <c r="F23" s="45">
        <v>43763</v>
      </c>
      <c r="G23" s="45">
        <v>43763</v>
      </c>
      <c r="H23" s="44">
        <v>57</v>
      </c>
      <c r="I23" s="8" t="s">
        <v>0</v>
      </c>
      <c r="K23" s="8" t="s">
        <v>5</v>
      </c>
      <c r="L23" s="8" t="s">
        <v>18</v>
      </c>
      <c r="O23" s="8" t="s">
        <v>8</v>
      </c>
      <c r="P23" s="8" t="s">
        <v>44</v>
      </c>
      <c r="Q23" s="8" t="s">
        <v>319</v>
      </c>
      <c r="V23" s="72">
        <v>-1046</v>
      </c>
      <c r="W23" s="8" t="s">
        <v>67</v>
      </c>
      <c r="X23" s="8" t="s">
        <v>6</v>
      </c>
      <c r="Y23" s="8" t="s">
        <v>6</v>
      </c>
    </row>
    <row r="24" spans="1:25" x14ac:dyDescent="0.35">
      <c r="A24" s="8" t="s">
        <v>8</v>
      </c>
      <c r="B24" s="44">
        <v>2020</v>
      </c>
      <c r="C24" s="44">
        <v>4</v>
      </c>
      <c r="D24" s="8" t="s">
        <v>19</v>
      </c>
      <c r="E24" s="8" t="s">
        <v>53</v>
      </c>
      <c r="F24" s="45">
        <v>43763</v>
      </c>
      <c r="G24" s="45">
        <v>43763</v>
      </c>
      <c r="H24" s="44">
        <v>58</v>
      </c>
      <c r="I24" s="8" t="s">
        <v>0</v>
      </c>
      <c r="K24" s="8" t="s">
        <v>5</v>
      </c>
      <c r="L24" s="8" t="s">
        <v>18</v>
      </c>
      <c r="O24" s="8" t="s">
        <v>8</v>
      </c>
      <c r="P24" s="8" t="s">
        <v>44</v>
      </c>
      <c r="Q24" s="8" t="s">
        <v>319</v>
      </c>
      <c r="V24" s="72">
        <v>-1419.74</v>
      </c>
      <c r="W24" s="8" t="s">
        <v>62</v>
      </c>
      <c r="X24" s="8" t="s">
        <v>6</v>
      </c>
      <c r="Y24" s="8" t="s">
        <v>6</v>
      </c>
    </row>
    <row r="25" spans="1:25" x14ac:dyDescent="0.35">
      <c r="A25" s="8" t="s">
        <v>8</v>
      </c>
      <c r="B25" s="44">
        <v>2020</v>
      </c>
      <c r="C25" s="44">
        <v>4</v>
      </c>
      <c r="D25" s="8" t="s">
        <v>19</v>
      </c>
      <c r="E25" s="8" t="s">
        <v>53</v>
      </c>
      <c r="F25" s="45">
        <v>43763</v>
      </c>
      <c r="G25" s="45">
        <v>43763</v>
      </c>
      <c r="H25" s="44">
        <v>64</v>
      </c>
      <c r="I25" s="8" t="s">
        <v>0</v>
      </c>
      <c r="K25" s="8" t="s">
        <v>5</v>
      </c>
      <c r="L25" s="8" t="s">
        <v>18</v>
      </c>
      <c r="O25" s="8" t="s">
        <v>8</v>
      </c>
      <c r="P25" s="8" t="s">
        <v>44</v>
      </c>
      <c r="Q25" s="8" t="s">
        <v>319</v>
      </c>
      <c r="V25" s="72">
        <v>-1083</v>
      </c>
      <c r="W25" s="8" t="s">
        <v>66</v>
      </c>
      <c r="X25" s="8" t="s">
        <v>6</v>
      </c>
      <c r="Y25" s="8" t="s">
        <v>6</v>
      </c>
    </row>
    <row r="26" spans="1:25" x14ac:dyDescent="0.35">
      <c r="A26" s="8" t="s">
        <v>8</v>
      </c>
      <c r="B26" s="44">
        <v>2020</v>
      </c>
      <c r="C26" s="44">
        <v>4</v>
      </c>
      <c r="D26" s="8" t="s">
        <v>19</v>
      </c>
      <c r="E26" s="8" t="s">
        <v>53</v>
      </c>
      <c r="F26" s="45">
        <v>43763</v>
      </c>
      <c r="G26" s="45">
        <v>43763</v>
      </c>
      <c r="H26" s="44">
        <v>67</v>
      </c>
      <c r="I26" s="8" t="s">
        <v>0</v>
      </c>
      <c r="K26" s="8" t="s">
        <v>5</v>
      </c>
      <c r="L26" s="8" t="s">
        <v>18</v>
      </c>
      <c r="O26" s="8" t="s">
        <v>8</v>
      </c>
      <c r="P26" s="8" t="s">
        <v>44</v>
      </c>
      <c r="Q26" s="8" t="s">
        <v>319</v>
      </c>
      <c r="V26" s="72">
        <v>-1980</v>
      </c>
      <c r="W26" s="8" t="s">
        <v>57</v>
      </c>
      <c r="X26" s="8" t="s">
        <v>6</v>
      </c>
      <c r="Y26" s="8" t="s">
        <v>6</v>
      </c>
    </row>
    <row r="27" spans="1:25" x14ac:dyDescent="0.35">
      <c r="A27" s="8" t="s">
        <v>8</v>
      </c>
      <c r="B27" s="44">
        <v>2020</v>
      </c>
      <c r="C27" s="44">
        <v>4</v>
      </c>
      <c r="D27" s="8" t="s">
        <v>19</v>
      </c>
      <c r="E27" s="8" t="s">
        <v>53</v>
      </c>
      <c r="F27" s="45">
        <v>43763</v>
      </c>
      <c r="G27" s="45">
        <v>43763</v>
      </c>
      <c r="H27" s="44">
        <v>68</v>
      </c>
      <c r="I27" s="8" t="s">
        <v>0</v>
      </c>
      <c r="K27" s="8" t="s">
        <v>5</v>
      </c>
      <c r="L27" s="8" t="s">
        <v>18</v>
      </c>
      <c r="O27" s="8" t="s">
        <v>8</v>
      </c>
      <c r="P27" s="8" t="s">
        <v>44</v>
      </c>
      <c r="Q27" s="8" t="s">
        <v>319</v>
      </c>
      <c r="V27" s="72">
        <v>-1432</v>
      </c>
      <c r="W27" s="8" t="s">
        <v>61</v>
      </c>
      <c r="X27" s="8" t="s">
        <v>6</v>
      </c>
      <c r="Y27" s="8" t="s">
        <v>6</v>
      </c>
    </row>
    <row r="28" spans="1:25" x14ac:dyDescent="0.35">
      <c r="A28" s="8" t="s">
        <v>8</v>
      </c>
      <c r="B28" s="44">
        <v>2020</v>
      </c>
      <c r="C28" s="44">
        <v>4</v>
      </c>
      <c r="D28" s="8" t="s">
        <v>19</v>
      </c>
      <c r="E28" s="8" t="s">
        <v>53</v>
      </c>
      <c r="F28" s="45">
        <v>43763</v>
      </c>
      <c r="G28" s="45">
        <v>43763</v>
      </c>
      <c r="H28" s="44">
        <v>69</v>
      </c>
      <c r="I28" s="8" t="s">
        <v>0</v>
      </c>
      <c r="K28" s="8" t="s">
        <v>5</v>
      </c>
      <c r="L28" s="8" t="s">
        <v>18</v>
      </c>
      <c r="O28" s="8" t="s">
        <v>8</v>
      </c>
      <c r="P28" s="8" t="s">
        <v>44</v>
      </c>
      <c r="Q28" s="8" t="s">
        <v>319</v>
      </c>
      <c r="V28" s="72">
        <v>-1333.23</v>
      </c>
      <c r="W28" s="8" t="s">
        <v>63</v>
      </c>
      <c r="X28" s="8" t="s">
        <v>6</v>
      </c>
      <c r="Y28" s="8" t="s">
        <v>6</v>
      </c>
    </row>
    <row r="29" spans="1:25" x14ac:dyDescent="0.35">
      <c r="A29" s="8" t="s">
        <v>8</v>
      </c>
      <c r="B29" s="44">
        <v>2020</v>
      </c>
      <c r="C29" s="44">
        <v>4</v>
      </c>
      <c r="D29" s="8" t="s">
        <v>19</v>
      </c>
      <c r="E29" s="8" t="s">
        <v>53</v>
      </c>
      <c r="F29" s="45">
        <v>43763</v>
      </c>
      <c r="G29" s="45">
        <v>43763</v>
      </c>
      <c r="H29" s="44">
        <v>79</v>
      </c>
      <c r="I29" s="8" t="s">
        <v>0</v>
      </c>
      <c r="K29" s="8" t="s">
        <v>5</v>
      </c>
      <c r="L29" s="8" t="s">
        <v>18</v>
      </c>
      <c r="O29" s="8" t="s">
        <v>8</v>
      </c>
      <c r="P29" s="8" t="s">
        <v>44</v>
      </c>
      <c r="Q29" s="8" t="s">
        <v>319</v>
      </c>
      <c r="V29" s="72">
        <v>-2089</v>
      </c>
      <c r="W29" s="8" t="s">
        <v>56</v>
      </c>
      <c r="X29" s="8" t="s">
        <v>6</v>
      </c>
      <c r="Y29" s="8" t="s">
        <v>6</v>
      </c>
    </row>
    <row r="30" spans="1:25" x14ac:dyDescent="0.35">
      <c r="A30" s="8" t="s">
        <v>8</v>
      </c>
      <c r="B30" s="44">
        <v>2020</v>
      </c>
      <c r="C30" s="44">
        <v>4</v>
      </c>
      <c r="D30" s="8" t="s">
        <v>19</v>
      </c>
      <c r="E30" s="8" t="s">
        <v>53</v>
      </c>
      <c r="F30" s="45">
        <v>43763</v>
      </c>
      <c r="G30" s="45">
        <v>43763</v>
      </c>
      <c r="H30" s="44">
        <v>80</v>
      </c>
      <c r="I30" s="8" t="s">
        <v>0</v>
      </c>
      <c r="K30" s="8" t="s">
        <v>5</v>
      </c>
      <c r="L30" s="8" t="s">
        <v>18</v>
      </c>
      <c r="O30" s="8" t="s">
        <v>8</v>
      </c>
      <c r="P30" s="8" t="s">
        <v>44</v>
      </c>
      <c r="Q30" s="8" t="s">
        <v>319</v>
      </c>
      <c r="V30" s="72">
        <v>-1893</v>
      </c>
      <c r="W30" s="8" t="s">
        <v>58</v>
      </c>
      <c r="X30" s="8" t="s">
        <v>6</v>
      </c>
      <c r="Y30" s="8" t="s">
        <v>6</v>
      </c>
    </row>
    <row r="31" spans="1:25" x14ac:dyDescent="0.35">
      <c r="A31" s="8" t="s">
        <v>8</v>
      </c>
      <c r="B31" s="44">
        <v>2020</v>
      </c>
      <c r="C31" s="44">
        <v>4</v>
      </c>
      <c r="D31" s="8" t="s">
        <v>19</v>
      </c>
      <c r="E31" s="8" t="s">
        <v>53</v>
      </c>
      <c r="F31" s="45">
        <v>43763</v>
      </c>
      <c r="G31" s="45">
        <v>43763</v>
      </c>
      <c r="H31" s="44">
        <v>81</v>
      </c>
      <c r="I31" s="8" t="s">
        <v>0</v>
      </c>
      <c r="K31" s="8" t="s">
        <v>5</v>
      </c>
      <c r="L31" s="8" t="s">
        <v>18</v>
      </c>
      <c r="O31" s="8" t="s">
        <v>8</v>
      </c>
      <c r="P31" s="8" t="s">
        <v>44</v>
      </c>
      <c r="Q31" s="8" t="s">
        <v>319</v>
      </c>
      <c r="V31" s="72">
        <v>-1154</v>
      </c>
      <c r="W31" s="8" t="s">
        <v>65</v>
      </c>
      <c r="X31" s="8" t="s">
        <v>6</v>
      </c>
      <c r="Y31" s="8" t="s">
        <v>6</v>
      </c>
    </row>
    <row r="32" spans="1:25" x14ac:dyDescent="0.35">
      <c r="A32" s="8" t="s">
        <v>8</v>
      </c>
      <c r="B32" s="44">
        <v>2020</v>
      </c>
      <c r="C32" s="44">
        <v>4</v>
      </c>
      <c r="D32" s="8" t="s">
        <v>19</v>
      </c>
      <c r="E32" s="8" t="s">
        <v>53</v>
      </c>
      <c r="F32" s="45">
        <v>43763</v>
      </c>
      <c r="G32" s="45">
        <v>43763</v>
      </c>
      <c r="H32" s="44">
        <v>82</v>
      </c>
      <c r="I32" s="8" t="s">
        <v>0</v>
      </c>
      <c r="K32" s="8" t="s">
        <v>5</v>
      </c>
      <c r="L32" s="8" t="s">
        <v>18</v>
      </c>
      <c r="O32" s="8" t="s">
        <v>8</v>
      </c>
      <c r="P32" s="8" t="s">
        <v>44</v>
      </c>
      <c r="Q32" s="8" t="s">
        <v>319</v>
      </c>
      <c r="V32" s="72">
        <v>-1332</v>
      </c>
      <c r="W32" s="8" t="s">
        <v>64</v>
      </c>
      <c r="X32" s="8" t="s">
        <v>6</v>
      </c>
      <c r="Y32" s="8" t="s">
        <v>6</v>
      </c>
    </row>
    <row r="33" spans="1:25" x14ac:dyDescent="0.35">
      <c r="A33" s="8" t="s">
        <v>8</v>
      </c>
      <c r="B33" s="44">
        <v>2020</v>
      </c>
      <c r="C33" s="44">
        <v>4</v>
      </c>
      <c r="D33" s="8" t="s">
        <v>19</v>
      </c>
      <c r="E33" s="8" t="s">
        <v>53</v>
      </c>
      <c r="F33" s="45">
        <v>43763</v>
      </c>
      <c r="G33" s="45">
        <v>43763</v>
      </c>
      <c r="H33" s="44">
        <v>88</v>
      </c>
      <c r="I33" s="8" t="s">
        <v>0</v>
      </c>
      <c r="K33" s="8" t="s">
        <v>5</v>
      </c>
      <c r="L33" s="8" t="s">
        <v>18</v>
      </c>
      <c r="O33" s="8" t="s">
        <v>8</v>
      </c>
      <c r="P33" s="8" t="s">
        <v>44</v>
      </c>
      <c r="Q33" s="8" t="s">
        <v>319</v>
      </c>
      <c r="V33" s="72">
        <v>-715</v>
      </c>
      <c r="W33" s="8" t="s">
        <v>69</v>
      </c>
      <c r="X33" s="8" t="s">
        <v>6</v>
      </c>
      <c r="Y33" s="8" t="s">
        <v>6</v>
      </c>
    </row>
    <row r="34" spans="1:25" x14ac:dyDescent="0.35">
      <c r="A34" s="8" t="s">
        <v>8</v>
      </c>
      <c r="B34" s="44">
        <v>2020</v>
      </c>
      <c r="C34" s="44">
        <v>4</v>
      </c>
      <c r="D34" s="8" t="s">
        <v>19</v>
      </c>
      <c r="E34" s="8" t="s">
        <v>53</v>
      </c>
      <c r="F34" s="45">
        <v>43763</v>
      </c>
      <c r="G34" s="45">
        <v>43763</v>
      </c>
      <c r="H34" s="44">
        <v>89</v>
      </c>
      <c r="I34" s="8" t="s">
        <v>0</v>
      </c>
      <c r="K34" s="8" t="s">
        <v>5</v>
      </c>
      <c r="L34" s="8" t="s">
        <v>18</v>
      </c>
      <c r="O34" s="8" t="s">
        <v>8</v>
      </c>
      <c r="P34" s="8" t="s">
        <v>44</v>
      </c>
      <c r="Q34" s="8" t="s">
        <v>319</v>
      </c>
      <c r="V34" s="72">
        <v>-1823</v>
      </c>
      <c r="W34" s="8" t="s">
        <v>60</v>
      </c>
      <c r="X34" s="8" t="s">
        <v>6</v>
      </c>
      <c r="Y34" s="8" t="s">
        <v>6</v>
      </c>
    </row>
    <row r="35" spans="1:25" x14ac:dyDescent="0.35">
      <c r="A35" s="8" t="s">
        <v>8</v>
      </c>
      <c r="B35" s="44">
        <v>2020</v>
      </c>
      <c r="C35" s="44">
        <v>4</v>
      </c>
      <c r="D35" s="8" t="s">
        <v>19</v>
      </c>
      <c r="E35" s="8" t="s">
        <v>53</v>
      </c>
      <c r="F35" s="45">
        <v>43763</v>
      </c>
      <c r="G35" s="45">
        <v>43763</v>
      </c>
      <c r="H35" s="44">
        <v>92</v>
      </c>
      <c r="I35" s="8" t="s">
        <v>0</v>
      </c>
      <c r="K35" s="8" t="s">
        <v>5</v>
      </c>
      <c r="L35" s="8" t="s">
        <v>18</v>
      </c>
      <c r="O35" s="8" t="s">
        <v>8</v>
      </c>
      <c r="P35" s="8" t="s">
        <v>44</v>
      </c>
      <c r="Q35" s="8" t="s">
        <v>319</v>
      </c>
      <c r="V35" s="72">
        <v>-1</v>
      </c>
      <c r="W35" s="8" t="s">
        <v>70</v>
      </c>
      <c r="X35" s="8" t="s">
        <v>6</v>
      </c>
      <c r="Y35" s="8" t="s">
        <v>6</v>
      </c>
    </row>
    <row r="36" spans="1:25" x14ac:dyDescent="0.35">
      <c r="A36" s="8" t="s">
        <v>8</v>
      </c>
      <c r="B36" s="44">
        <v>2020</v>
      </c>
      <c r="C36" s="44">
        <v>4</v>
      </c>
      <c r="D36" s="8" t="s">
        <v>19</v>
      </c>
      <c r="E36" s="8" t="s">
        <v>53</v>
      </c>
      <c r="F36" s="45">
        <v>43763</v>
      </c>
      <c r="G36" s="45">
        <v>43763</v>
      </c>
      <c r="H36" s="44">
        <v>158</v>
      </c>
      <c r="I36" s="8" t="s">
        <v>0</v>
      </c>
      <c r="J36" s="8" t="s">
        <v>3</v>
      </c>
      <c r="K36" s="8" t="s">
        <v>7</v>
      </c>
      <c r="L36" s="8" t="s">
        <v>24</v>
      </c>
      <c r="O36" s="8" t="s">
        <v>8</v>
      </c>
      <c r="P36" s="8" t="s">
        <v>44</v>
      </c>
      <c r="Q36" s="8" t="s">
        <v>319</v>
      </c>
      <c r="R36" s="8" t="s">
        <v>33</v>
      </c>
      <c r="V36" s="72">
        <v>959</v>
      </c>
      <c r="W36" s="8" t="s">
        <v>68</v>
      </c>
      <c r="X36" s="8" t="s">
        <v>73</v>
      </c>
      <c r="Y36" s="8" t="s">
        <v>6</v>
      </c>
    </row>
    <row r="37" spans="1:25" x14ac:dyDescent="0.35">
      <c r="A37" s="8" t="s">
        <v>8</v>
      </c>
      <c r="B37" s="44">
        <v>2020</v>
      </c>
      <c r="C37" s="44">
        <v>4</v>
      </c>
      <c r="D37" s="8" t="s">
        <v>19</v>
      </c>
      <c r="E37" s="8" t="s">
        <v>53</v>
      </c>
      <c r="F37" s="45">
        <v>43763</v>
      </c>
      <c r="G37" s="45">
        <v>43763</v>
      </c>
      <c r="H37" s="44">
        <v>159</v>
      </c>
      <c r="I37" s="8" t="s">
        <v>0</v>
      </c>
      <c r="J37" s="8" t="s">
        <v>3</v>
      </c>
      <c r="K37" s="8" t="s">
        <v>7</v>
      </c>
      <c r="L37" s="8" t="s">
        <v>24</v>
      </c>
      <c r="O37" s="8" t="s">
        <v>8</v>
      </c>
      <c r="P37" s="8" t="s">
        <v>44</v>
      </c>
      <c r="Q37" s="8" t="s">
        <v>319</v>
      </c>
      <c r="R37" s="8" t="s">
        <v>40</v>
      </c>
      <c r="V37" s="72">
        <v>2309</v>
      </c>
      <c r="W37" s="8" t="s">
        <v>55</v>
      </c>
      <c r="X37" s="8" t="s">
        <v>86</v>
      </c>
      <c r="Y37" s="8" t="s">
        <v>6</v>
      </c>
    </row>
    <row r="38" spans="1:25" x14ac:dyDescent="0.35">
      <c r="A38" s="8" t="s">
        <v>8</v>
      </c>
      <c r="B38" s="44">
        <v>2020</v>
      </c>
      <c r="C38" s="44">
        <v>4</v>
      </c>
      <c r="D38" s="8" t="s">
        <v>19</v>
      </c>
      <c r="E38" s="8" t="s">
        <v>53</v>
      </c>
      <c r="F38" s="45">
        <v>43763</v>
      </c>
      <c r="G38" s="45">
        <v>43763</v>
      </c>
      <c r="H38" s="44">
        <v>160</v>
      </c>
      <c r="I38" s="8" t="s">
        <v>0</v>
      </c>
      <c r="J38" s="8" t="s">
        <v>3</v>
      </c>
      <c r="K38" s="8" t="s">
        <v>7</v>
      </c>
      <c r="L38" s="8" t="s">
        <v>24</v>
      </c>
      <c r="O38" s="8" t="s">
        <v>8</v>
      </c>
      <c r="P38" s="8" t="s">
        <v>44</v>
      </c>
      <c r="Q38" s="8" t="s">
        <v>319</v>
      </c>
      <c r="R38" s="8" t="s">
        <v>21</v>
      </c>
      <c r="V38" s="72">
        <v>1885</v>
      </c>
      <c r="W38" s="8" t="s">
        <v>59</v>
      </c>
      <c r="X38" s="8" t="s">
        <v>81</v>
      </c>
      <c r="Y38" s="8" t="s">
        <v>6</v>
      </c>
    </row>
    <row r="39" spans="1:25" x14ac:dyDescent="0.35">
      <c r="A39" s="8" t="s">
        <v>8</v>
      </c>
      <c r="B39" s="44">
        <v>2020</v>
      </c>
      <c r="C39" s="44">
        <v>4</v>
      </c>
      <c r="D39" s="8" t="s">
        <v>19</v>
      </c>
      <c r="E39" s="8" t="s">
        <v>53</v>
      </c>
      <c r="F39" s="45">
        <v>43763</v>
      </c>
      <c r="G39" s="45">
        <v>43763</v>
      </c>
      <c r="H39" s="44">
        <v>164</v>
      </c>
      <c r="I39" s="8" t="s">
        <v>0</v>
      </c>
      <c r="J39" s="8" t="s">
        <v>3</v>
      </c>
      <c r="K39" s="8" t="s">
        <v>7</v>
      </c>
      <c r="L39" s="8" t="s">
        <v>24</v>
      </c>
      <c r="O39" s="8" t="s">
        <v>8</v>
      </c>
      <c r="P39" s="8" t="s">
        <v>44</v>
      </c>
      <c r="Q39" s="8" t="s">
        <v>319</v>
      </c>
      <c r="R39" s="8" t="s">
        <v>34</v>
      </c>
      <c r="V39" s="72">
        <v>2689</v>
      </c>
      <c r="W39" s="8" t="s">
        <v>54</v>
      </c>
      <c r="X39" s="8" t="s">
        <v>87</v>
      </c>
      <c r="Y39" s="8" t="s">
        <v>6</v>
      </c>
    </row>
    <row r="40" spans="1:25" x14ac:dyDescent="0.35">
      <c r="A40" s="8" t="s">
        <v>8</v>
      </c>
      <c r="B40" s="44">
        <v>2020</v>
      </c>
      <c r="C40" s="44">
        <v>4</v>
      </c>
      <c r="D40" s="8" t="s">
        <v>19</v>
      </c>
      <c r="E40" s="8" t="s">
        <v>53</v>
      </c>
      <c r="F40" s="45">
        <v>43763</v>
      </c>
      <c r="G40" s="45">
        <v>43763</v>
      </c>
      <c r="H40" s="44">
        <v>165</v>
      </c>
      <c r="I40" s="8" t="s">
        <v>0</v>
      </c>
      <c r="J40" s="8" t="s">
        <v>88</v>
      </c>
      <c r="K40" s="8" t="s">
        <v>7</v>
      </c>
      <c r="L40" s="8" t="s">
        <v>24</v>
      </c>
      <c r="O40" s="8" t="s">
        <v>8</v>
      </c>
      <c r="P40" s="8" t="s">
        <v>44</v>
      </c>
      <c r="Q40" s="8" t="s">
        <v>319</v>
      </c>
      <c r="R40" s="8" t="s">
        <v>29</v>
      </c>
      <c r="V40" s="72">
        <v>1046</v>
      </c>
      <c r="W40" s="8" t="s">
        <v>67</v>
      </c>
      <c r="X40" s="8" t="s">
        <v>89</v>
      </c>
      <c r="Y40" s="8" t="s">
        <v>6</v>
      </c>
    </row>
    <row r="41" spans="1:25" x14ac:dyDescent="0.35">
      <c r="A41" s="8" t="s">
        <v>8</v>
      </c>
      <c r="B41" s="44">
        <v>2020</v>
      </c>
      <c r="C41" s="44">
        <v>4</v>
      </c>
      <c r="D41" s="8" t="s">
        <v>19</v>
      </c>
      <c r="E41" s="8" t="s">
        <v>53</v>
      </c>
      <c r="F41" s="45">
        <v>43763</v>
      </c>
      <c r="G41" s="45">
        <v>43763</v>
      </c>
      <c r="H41" s="44">
        <v>166</v>
      </c>
      <c r="I41" s="8" t="s">
        <v>0</v>
      </c>
      <c r="J41" s="8" t="s">
        <v>3</v>
      </c>
      <c r="K41" s="8" t="s">
        <v>7</v>
      </c>
      <c r="L41" s="8" t="s">
        <v>24</v>
      </c>
      <c r="O41" s="8" t="s">
        <v>8</v>
      </c>
      <c r="P41" s="8" t="s">
        <v>44</v>
      </c>
      <c r="Q41" s="8" t="s">
        <v>319</v>
      </c>
      <c r="R41" s="8" t="s">
        <v>30</v>
      </c>
      <c r="V41" s="72">
        <v>1419.74</v>
      </c>
      <c r="W41" s="8" t="s">
        <v>62</v>
      </c>
      <c r="X41" s="8" t="s">
        <v>78</v>
      </c>
      <c r="Y41" s="8" t="s">
        <v>6</v>
      </c>
    </row>
    <row r="42" spans="1:25" x14ac:dyDescent="0.35">
      <c r="A42" s="8" t="s">
        <v>8</v>
      </c>
      <c r="B42" s="44">
        <v>2020</v>
      </c>
      <c r="C42" s="44">
        <v>4</v>
      </c>
      <c r="D42" s="8" t="s">
        <v>19</v>
      </c>
      <c r="E42" s="8" t="s">
        <v>53</v>
      </c>
      <c r="F42" s="45">
        <v>43763</v>
      </c>
      <c r="G42" s="45">
        <v>43763</v>
      </c>
      <c r="H42" s="44">
        <v>167</v>
      </c>
      <c r="I42" s="8" t="s">
        <v>0</v>
      </c>
      <c r="J42" s="8" t="s">
        <v>3</v>
      </c>
      <c r="K42" s="8" t="s">
        <v>7</v>
      </c>
      <c r="L42" s="8" t="s">
        <v>24</v>
      </c>
      <c r="O42" s="8" t="s">
        <v>8</v>
      </c>
      <c r="P42" s="8" t="s">
        <v>44</v>
      </c>
      <c r="Q42" s="8" t="s">
        <v>319</v>
      </c>
      <c r="R42" s="8" t="s">
        <v>27</v>
      </c>
      <c r="V42" s="72">
        <v>1083</v>
      </c>
      <c r="W42" s="8" t="s">
        <v>66</v>
      </c>
      <c r="X42" s="8" t="s">
        <v>74</v>
      </c>
      <c r="Y42" s="8" t="s">
        <v>6</v>
      </c>
    </row>
    <row r="43" spans="1:25" x14ac:dyDescent="0.35">
      <c r="A43" s="8" t="s">
        <v>8</v>
      </c>
      <c r="B43" s="44">
        <v>2020</v>
      </c>
      <c r="C43" s="44">
        <v>4</v>
      </c>
      <c r="D43" s="8" t="s">
        <v>19</v>
      </c>
      <c r="E43" s="8" t="s">
        <v>53</v>
      </c>
      <c r="F43" s="45">
        <v>43763</v>
      </c>
      <c r="G43" s="45">
        <v>43763</v>
      </c>
      <c r="H43" s="44">
        <v>170</v>
      </c>
      <c r="I43" s="8" t="s">
        <v>0</v>
      </c>
      <c r="J43" s="8" t="s">
        <v>3</v>
      </c>
      <c r="K43" s="8" t="s">
        <v>7</v>
      </c>
      <c r="L43" s="8" t="s">
        <v>24</v>
      </c>
      <c r="O43" s="8" t="s">
        <v>8</v>
      </c>
      <c r="P43" s="8" t="s">
        <v>44</v>
      </c>
      <c r="Q43" s="8" t="s">
        <v>319</v>
      </c>
      <c r="R43" s="8" t="s">
        <v>84</v>
      </c>
      <c r="V43" s="72">
        <v>1980</v>
      </c>
      <c r="W43" s="8" t="s">
        <v>57</v>
      </c>
      <c r="X43" s="8" t="s">
        <v>83</v>
      </c>
      <c r="Y43" s="8" t="s">
        <v>6</v>
      </c>
    </row>
    <row r="44" spans="1:25" x14ac:dyDescent="0.35">
      <c r="A44" s="8" t="s">
        <v>8</v>
      </c>
      <c r="B44" s="44">
        <v>2020</v>
      </c>
      <c r="C44" s="44">
        <v>4</v>
      </c>
      <c r="D44" s="8" t="s">
        <v>19</v>
      </c>
      <c r="E44" s="8" t="s">
        <v>53</v>
      </c>
      <c r="F44" s="45">
        <v>43763</v>
      </c>
      <c r="G44" s="45">
        <v>43763</v>
      </c>
      <c r="H44" s="44">
        <v>171</v>
      </c>
      <c r="I44" s="8" t="s">
        <v>0</v>
      </c>
      <c r="J44" s="8" t="s">
        <v>3</v>
      </c>
      <c r="K44" s="8" t="s">
        <v>7</v>
      </c>
      <c r="L44" s="8" t="s">
        <v>24</v>
      </c>
      <c r="O44" s="8" t="s">
        <v>8</v>
      </c>
      <c r="P44" s="8" t="s">
        <v>44</v>
      </c>
      <c r="Q44" s="8" t="s">
        <v>319</v>
      </c>
      <c r="R44" s="8" t="s">
        <v>22</v>
      </c>
      <c r="V44" s="72">
        <v>1432</v>
      </c>
      <c r="W44" s="8" t="s">
        <v>61</v>
      </c>
      <c r="X44" s="8" t="s">
        <v>79</v>
      </c>
      <c r="Y44" s="8" t="s">
        <v>6</v>
      </c>
    </row>
    <row r="45" spans="1:25" x14ac:dyDescent="0.35">
      <c r="A45" s="8" t="s">
        <v>8</v>
      </c>
      <c r="B45" s="44">
        <v>2020</v>
      </c>
      <c r="C45" s="44">
        <v>4</v>
      </c>
      <c r="D45" s="8" t="s">
        <v>19</v>
      </c>
      <c r="E45" s="8" t="s">
        <v>53</v>
      </c>
      <c r="F45" s="45">
        <v>43763</v>
      </c>
      <c r="G45" s="45">
        <v>43763</v>
      </c>
      <c r="H45" s="44">
        <v>172</v>
      </c>
      <c r="I45" s="8" t="s">
        <v>0</v>
      </c>
      <c r="J45" s="8" t="s">
        <v>3</v>
      </c>
      <c r="K45" s="8" t="s">
        <v>7</v>
      </c>
      <c r="L45" s="8" t="s">
        <v>24</v>
      </c>
      <c r="O45" s="8" t="s">
        <v>8</v>
      </c>
      <c r="P45" s="8" t="s">
        <v>44</v>
      </c>
      <c r="Q45" s="8" t="s">
        <v>319</v>
      </c>
      <c r="R45" s="8" t="s">
        <v>23</v>
      </c>
      <c r="V45" s="72">
        <v>1333.23</v>
      </c>
      <c r="W45" s="8" t="s">
        <v>63</v>
      </c>
      <c r="X45" s="8" t="s">
        <v>77</v>
      </c>
      <c r="Y45" s="8" t="s">
        <v>6</v>
      </c>
    </row>
    <row r="46" spans="1:25" x14ac:dyDescent="0.35">
      <c r="A46" s="8" t="s">
        <v>8</v>
      </c>
      <c r="B46" s="44">
        <v>2020</v>
      </c>
      <c r="C46" s="44">
        <v>4</v>
      </c>
      <c r="D46" s="8" t="s">
        <v>19</v>
      </c>
      <c r="E46" s="8" t="s">
        <v>53</v>
      </c>
      <c r="F46" s="45">
        <v>43763</v>
      </c>
      <c r="G46" s="45">
        <v>43763</v>
      </c>
      <c r="H46" s="44">
        <v>181</v>
      </c>
      <c r="I46" s="8" t="s">
        <v>0</v>
      </c>
      <c r="J46" s="8" t="s">
        <v>3</v>
      </c>
      <c r="K46" s="8" t="s">
        <v>7</v>
      </c>
      <c r="L46" s="8" t="s">
        <v>24</v>
      </c>
      <c r="O46" s="8" t="s">
        <v>8</v>
      </c>
      <c r="P46" s="8" t="s">
        <v>44</v>
      </c>
      <c r="Q46" s="8" t="s">
        <v>319</v>
      </c>
      <c r="R46" s="8" t="s">
        <v>35</v>
      </c>
      <c r="V46" s="72">
        <v>2089</v>
      </c>
      <c r="W46" s="8" t="s">
        <v>56</v>
      </c>
      <c r="X46" s="8" t="s">
        <v>85</v>
      </c>
      <c r="Y46" s="8" t="s">
        <v>6</v>
      </c>
    </row>
    <row r="47" spans="1:25" x14ac:dyDescent="0.35">
      <c r="A47" s="8" t="s">
        <v>8</v>
      </c>
      <c r="B47" s="44">
        <v>2020</v>
      </c>
      <c r="C47" s="44">
        <v>4</v>
      </c>
      <c r="D47" s="8" t="s">
        <v>19</v>
      </c>
      <c r="E47" s="8" t="s">
        <v>53</v>
      </c>
      <c r="F47" s="45">
        <v>43763</v>
      </c>
      <c r="G47" s="45">
        <v>43763</v>
      </c>
      <c r="H47" s="44">
        <v>182</v>
      </c>
      <c r="I47" s="8" t="s">
        <v>0</v>
      </c>
      <c r="J47" s="8" t="s">
        <v>3</v>
      </c>
      <c r="K47" s="8" t="s">
        <v>7</v>
      </c>
      <c r="L47" s="8" t="s">
        <v>24</v>
      </c>
      <c r="O47" s="8" t="s">
        <v>8</v>
      </c>
      <c r="P47" s="8" t="s">
        <v>44</v>
      </c>
      <c r="Q47" s="8" t="s">
        <v>319</v>
      </c>
      <c r="R47" s="8" t="s">
        <v>31</v>
      </c>
      <c r="V47" s="72">
        <v>1893</v>
      </c>
      <c r="W47" s="8" t="s">
        <v>58</v>
      </c>
      <c r="X47" s="8" t="s">
        <v>82</v>
      </c>
      <c r="Y47" s="8" t="s">
        <v>6</v>
      </c>
    </row>
    <row r="48" spans="1:25" x14ac:dyDescent="0.35">
      <c r="A48" s="8" t="s">
        <v>8</v>
      </c>
      <c r="B48" s="44">
        <v>2020</v>
      </c>
      <c r="C48" s="44">
        <v>4</v>
      </c>
      <c r="D48" s="8" t="s">
        <v>19</v>
      </c>
      <c r="E48" s="8" t="s">
        <v>53</v>
      </c>
      <c r="F48" s="45">
        <v>43763</v>
      </c>
      <c r="G48" s="45">
        <v>43763</v>
      </c>
      <c r="H48" s="44">
        <v>183</v>
      </c>
      <c r="I48" s="8" t="s">
        <v>0</v>
      </c>
      <c r="J48" s="8" t="s">
        <v>3</v>
      </c>
      <c r="K48" s="8" t="s">
        <v>7</v>
      </c>
      <c r="L48" s="8" t="s">
        <v>24</v>
      </c>
      <c r="O48" s="8" t="s">
        <v>8</v>
      </c>
      <c r="P48" s="8" t="s">
        <v>44</v>
      </c>
      <c r="Q48" s="8" t="s">
        <v>319</v>
      </c>
      <c r="R48" s="8" t="s">
        <v>28</v>
      </c>
      <c r="V48" s="72">
        <v>1154</v>
      </c>
      <c r="W48" s="8" t="s">
        <v>65</v>
      </c>
      <c r="X48" s="8" t="s">
        <v>75</v>
      </c>
      <c r="Y48" s="8" t="s">
        <v>6</v>
      </c>
    </row>
    <row r="49" spans="1:25" x14ac:dyDescent="0.35">
      <c r="A49" s="8" t="s">
        <v>8</v>
      </c>
      <c r="B49" s="44">
        <v>2020</v>
      </c>
      <c r="C49" s="44">
        <v>4</v>
      </c>
      <c r="D49" s="8" t="s">
        <v>19</v>
      </c>
      <c r="E49" s="8" t="s">
        <v>53</v>
      </c>
      <c r="F49" s="45">
        <v>43763</v>
      </c>
      <c r="G49" s="45">
        <v>43763</v>
      </c>
      <c r="H49" s="44">
        <v>184</v>
      </c>
      <c r="I49" s="8" t="s">
        <v>0</v>
      </c>
      <c r="J49" s="8" t="s">
        <v>3</v>
      </c>
      <c r="K49" s="8" t="s">
        <v>7</v>
      </c>
      <c r="L49" s="8" t="s">
        <v>24</v>
      </c>
      <c r="O49" s="8" t="s">
        <v>8</v>
      </c>
      <c r="P49" s="8" t="s">
        <v>44</v>
      </c>
      <c r="Q49" s="8" t="s">
        <v>319</v>
      </c>
      <c r="R49" s="8" t="s">
        <v>20</v>
      </c>
      <c r="V49" s="72">
        <v>1332</v>
      </c>
      <c r="W49" s="8" t="s">
        <v>64</v>
      </c>
      <c r="X49" s="8" t="s">
        <v>76</v>
      </c>
      <c r="Y49" s="8" t="s">
        <v>6</v>
      </c>
    </row>
    <row r="50" spans="1:25" x14ac:dyDescent="0.35">
      <c r="A50" s="8" t="s">
        <v>8</v>
      </c>
      <c r="B50" s="44">
        <v>2020</v>
      </c>
      <c r="C50" s="44">
        <v>4</v>
      </c>
      <c r="D50" s="8" t="s">
        <v>19</v>
      </c>
      <c r="E50" s="8" t="s">
        <v>53</v>
      </c>
      <c r="F50" s="45">
        <v>43763</v>
      </c>
      <c r="G50" s="45">
        <v>43763</v>
      </c>
      <c r="H50" s="44">
        <v>190</v>
      </c>
      <c r="I50" s="8" t="s">
        <v>0</v>
      </c>
      <c r="J50" s="8" t="s">
        <v>3</v>
      </c>
      <c r="K50" s="8" t="s">
        <v>7</v>
      </c>
      <c r="L50" s="8" t="s">
        <v>24</v>
      </c>
      <c r="O50" s="8" t="s">
        <v>8</v>
      </c>
      <c r="P50" s="8" t="s">
        <v>44</v>
      </c>
      <c r="Q50" s="8" t="s">
        <v>319</v>
      </c>
      <c r="R50" s="8" t="s">
        <v>36</v>
      </c>
      <c r="V50" s="72">
        <v>715</v>
      </c>
      <c r="W50" s="8" t="s">
        <v>69</v>
      </c>
      <c r="X50" s="8" t="s">
        <v>72</v>
      </c>
      <c r="Y50" s="8" t="s">
        <v>6</v>
      </c>
    </row>
    <row r="51" spans="1:25" x14ac:dyDescent="0.35">
      <c r="A51" s="8" t="s">
        <v>8</v>
      </c>
      <c r="B51" s="44">
        <v>2020</v>
      </c>
      <c r="C51" s="44">
        <v>4</v>
      </c>
      <c r="D51" s="8" t="s">
        <v>19</v>
      </c>
      <c r="E51" s="8" t="s">
        <v>53</v>
      </c>
      <c r="F51" s="45">
        <v>43763</v>
      </c>
      <c r="G51" s="45">
        <v>43763</v>
      </c>
      <c r="H51" s="44">
        <v>191</v>
      </c>
      <c r="I51" s="8" t="s">
        <v>0</v>
      </c>
      <c r="J51" s="8" t="s">
        <v>3</v>
      </c>
      <c r="K51" s="8" t="s">
        <v>7</v>
      </c>
      <c r="L51" s="8" t="s">
        <v>24</v>
      </c>
      <c r="O51" s="8" t="s">
        <v>8</v>
      </c>
      <c r="P51" s="8" t="s">
        <v>44</v>
      </c>
      <c r="Q51" s="8" t="s">
        <v>319</v>
      </c>
      <c r="R51" s="8" t="s">
        <v>26</v>
      </c>
      <c r="V51" s="72">
        <v>1823</v>
      </c>
      <c r="W51" s="8" t="s">
        <v>60</v>
      </c>
      <c r="X51" s="8" t="s">
        <v>80</v>
      </c>
      <c r="Y51" s="8" t="s">
        <v>6</v>
      </c>
    </row>
    <row r="52" spans="1:25" x14ac:dyDescent="0.35">
      <c r="A52" s="8" t="s">
        <v>8</v>
      </c>
      <c r="B52" s="44">
        <v>2020</v>
      </c>
      <c r="C52" s="44">
        <v>4</v>
      </c>
      <c r="D52" s="8" t="s">
        <v>19</v>
      </c>
      <c r="E52" s="8" t="s">
        <v>53</v>
      </c>
      <c r="F52" s="45">
        <v>43763</v>
      </c>
      <c r="G52" s="45">
        <v>43763</v>
      </c>
      <c r="H52" s="44">
        <v>194</v>
      </c>
      <c r="I52" s="8" t="s">
        <v>0</v>
      </c>
      <c r="J52" s="8" t="s">
        <v>3</v>
      </c>
      <c r="K52" s="8" t="s">
        <v>7</v>
      </c>
      <c r="L52" s="8" t="s">
        <v>24</v>
      </c>
      <c r="O52" s="8" t="s">
        <v>8</v>
      </c>
      <c r="P52" s="8" t="s">
        <v>44</v>
      </c>
      <c r="Q52" s="8" t="s">
        <v>319</v>
      </c>
      <c r="R52" s="8" t="s">
        <v>41</v>
      </c>
      <c r="V52" s="72">
        <v>1</v>
      </c>
      <c r="W52" s="8" t="s">
        <v>70</v>
      </c>
      <c r="X52" s="8" t="s">
        <v>71</v>
      </c>
      <c r="Y52" s="8" t="s">
        <v>6</v>
      </c>
    </row>
    <row r="53" spans="1:25" x14ac:dyDescent="0.35">
      <c r="A53" s="8" t="s">
        <v>8</v>
      </c>
      <c r="B53" s="44">
        <v>2020</v>
      </c>
      <c r="C53" s="44">
        <v>4</v>
      </c>
      <c r="D53" s="8" t="s">
        <v>19</v>
      </c>
      <c r="E53" s="8" t="s">
        <v>90</v>
      </c>
      <c r="F53" s="45">
        <v>43764</v>
      </c>
      <c r="G53" s="45">
        <v>43764</v>
      </c>
      <c r="H53" s="44">
        <v>27</v>
      </c>
      <c r="I53" s="8" t="s">
        <v>0</v>
      </c>
      <c r="K53" s="8" t="s">
        <v>1</v>
      </c>
      <c r="L53" s="8" t="s">
        <v>18</v>
      </c>
      <c r="O53" s="8" t="s">
        <v>8</v>
      </c>
      <c r="P53" s="8" t="s">
        <v>44</v>
      </c>
      <c r="Q53" s="8" t="s">
        <v>319</v>
      </c>
      <c r="V53" s="72">
        <v>-1332</v>
      </c>
      <c r="W53" s="8" t="s">
        <v>64</v>
      </c>
      <c r="X53" s="8" t="s">
        <v>2</v>
      </c>
      <c r="Y53" s="8" t="s">
        <v>4</v>
      </c>
    </row>
    <row r="54" spans="1:25" x14ac:dyDescent="0.35">
      <c r="A54" s="8" t="s">
        <v>8</v>
      </c>
      <c r="B54" s="44">
        <v>2020</v>
      </c>
      <c r="C54" s="44">
        <v>4</v>
      </c>
      <c r="D54" s="8" t="s">
        <v>19</v>
      </c>
      <c r="E54" s="8" t="s">
        <v>90</v>
      </c>
      <c r="F54" s="45">
        <v>43764</v>
      </c>
      <c r="G54" s="45">
        <v>43764</v>
      </c>
      <c r="H54" s="44">
        <v>32</v>
      </c>
      <c r="I54" s="8" t="s">
        <v>0</v>
      </c>
      <c r="K54" s="8" t="s">
        <v>1</v>
      </c>
      <c r="L54" s="8" t="s">
        <v>18</v>
      </c>
      <c r="O54" s="8" t="s">
        <v>8</v>
      </c>
      <c r="P54" s="8" t="s">
        <v>44</v>
      </c>
      <c r="Q54" s="8" t="s">
        <v>319</v>
      </c>
      <c r="V54" s="72">
        <v>-715</v>
      </c>
      <c r="W54" s="8" t="s">
        <v>69</v>
      </c>
      <c r="X54" s="8" t="s">
        <v>2</v>
      </c>
      <c r="Y54" s="8" t="s">
        <v>4</v>
      </c>
    </row>
    <row r="55" spans="1:25" x14ac:dyDescent="0.35">
      <c r="A55" s="8" t="s">
        <v>8</v>
      </c>
      <c r="B55" s="44">
        <v>2020</v>
      </c>
      <c r="C55" s="44">
        <v>4</v>
      </c>
      <c r="D55" s="8" t="s">
        <v>19</v>
      </c>
      <c r="E55" s="8" t="s">
        <v>90</v>
      </c>
      <c r="F55" s="45">
        <v>43764</v>
      </c>
      <c r="G55" s="45">
        <v>43764</v>
      </c>
      <c r="H55" s="44">
        <v>33</v>
      </c>
      <c r="I55" s="8" t="s">
        <v>0</v>
      </c>
      <c r="K55" s="8" t="s">
        <v>1</v>
      </c>
      <c r="L55" s="8" t="s">
        <v>18</v>
      </c>
      <c r="O55" s="8" t="s">
        <v>8</v>
      </c>
      <c r="P55" s="8" t="s">
        <v>44</v>
      </c>
      <c r="Q55" s="8" t="s">
        <v>319</v>
      </c>
      <c r="V55" s="72">
        <v>-1823</v>
      </c>
      <c r="W55" s="8" t="s">
        <v>60</v>
      </c>
      <c r="X55" s="8" t="s">
        <v>2</v>
      </c>
      <c r="Y55" s="8" t="s">
        <v>4</v>
      </c>
    </row>
    <row r="56" spans="1:25" x14ac:dyDescent="0.35">
      <c r="A56" s="8" t="s">
        <v>8</v>
      </c>
      <c r="B56" s="44">
        <v>2020</v>
      </c>
      <c r="C56" s="44">
        <v>4</v>
      </c>
      <c r="D56" s="8" t="s">
        <v>19</v>
      </c>
      <c r="E56" s="8" t="s">
        <v>90</v>
      </c>
      <c r="F56" s="45">
        <v>43764</v>
      </c>
      <c r="G56" s="45">
        <v>43764</v>
      </c>
      <c r="H56" s="44">
        <v>34</v>
      </c>
      <c r="I56" s="8" t="s">
        <v>0</v>
      </c>
      <c r="K56" s="8" t="s">
        <v>1</v>
      </c>
      <c r="L56" s="8" t="s">
        <v>18</v>
      </c>
      <c r="O56" s="8" t="s">
        <v>8</v>
      </c>
      <c r="P56" s="8" t="s">
        <v>44</v>
      </c>
      <c r="Q56" s="8" t="s">
        <v>319</v>
      </c>
      <c r="V56" s="72">
        <v>-1432</v>
      </c>
      <c r="W56" s="8" t="s">
        <v>61</v>
      </c>
      <c r="X56" s="8" t="s">
        <v>2</v>
      </c>
      <c r="Y56" s="8" t="s">
        <v>4</v>
      </c>
    </row>
    <row r="57" spans="1:25" x14ac:dyDescent="0.35">
      <c r="A57" s="8" t="s">
        <v>8</v>
      </c>
      <c r="B57" s="44">
        <v>2020</v>
      </c>
      <c r="C57" s="44">
        <v>4</v>
      </c>
      <c r="D57" s="8" t="s">
        <v>19</v>
      </c>
      <c r="E57" s="8" t="s">
        <v>90</v>
      </c>
      <c r="F57" s="45">
        <v>43764</v>
      </c>
      <c r="G57" s="45">
        <v>43764</v>
      </c>
      <c r="H57" s="44">
        <v>35</v>
      </c>
      <c r="I57" s="8" t="s">
        <v>0</v>
      </c>
      <c r="K57" s="8" t="s">
        <v>1</v>
      </c>
      <c r="L57" s="8" t="s">
        <v>18</v>
      </c>
      <c r="O57" s="8" t="s">
        <v>8</v>
      </c>
      <c r="P57" s="8" t="s">
        <v>44</v>
      </c>
      <c r="Q57" s="8" t="s">
        <v>319</v>
      </c>
      <c r="V57" s="72">
        <v>-1333.23</v>
      </c>
      <c r="W57" s="8" t="s">
        <v>63</v>
      </c>
      <c r="X57" s="8" t="s">
        <v>2</v>
      </c>
      <c r="Y57" s="8" t="s">
        <v>4</v>
      </c>
    </row>
    <row r="58" spans="1:25" x14ac:dyDescent="0.35">
      <c r="A58" s="8" t="s">
        <v>8</v>
      </c>
      <c r="B58" s="44">
        <v>2020</v>
      </c>
      <c r="C58" s="44">
        <v>4</v>
      </c>
      <c r="D58" s="8" t="s">
        <v>19</v>
      </c>
      <c r="E58" s="8" t="s">
        <v>90</v>
      </c>
      <c r="F58" s="45">
        <v>43764</v>
      </c>
      <c r="G58" s="45">
        <v>43764</v>
      </c>
      <c r="H58" s="44">
        <v>37</v>
      </c>
      <c r="I58" s="8" t="s">
        <v>0</v>
      </c>
      <c r="K58" s="8" t="s">
        <v>1</v>
      </c>
      <c r="L58" s="8" t="s">
        <v>18</v>
      </c>
      <c r="O58" s="8" t="s">
        <v>8</v>
      </c>
      <c r="P58" s="8" t="s">
        <v>44</v>
      </c>
      <c r="Q58" s="8" t="s">
        <v>319</v>
      </c>
      <c r="V58" s="72">
        <v>-2309</v>
      </c>
      <c r="W58" s="8" t="s">
        <v>55</v>
      </c>
      <c r="X58" s="8" t="s">
        <v>2</v>
      </c>
      <c r="Y58" s="8" t="s">
        <v>4</v>
      </c>
    </row>
    <row r="59" spans="1:25" x14ac:dyDescent="0.35">
      <c r="A59" s="8" t="s">
        <v>8</v>
      </c>
      <c r="B59" s="44">
        <v>2020</v>
      </c>
      <c r="C59" s="44">
        <v>4</v>
      </c>
      <c r="D59" s="8" t="s">
        <v>19</v>
      </c>
      <c r="E59" s="8" t="s">
        <v>90</v>
      </c>
      <c r="F59" s="45">
        <v>43764</v>
      </c>
      <c r="G59" s="45">
        <v>43764</v>
      </c>
      <c r="H59" s="44">
        <v>39</v>
      </c>
      <c r="I59" s="8" t="s">
        <v>0</v>
      </c>
      <c r="K59" s="8" t="s">
        <v>1</v>
      </c>
      <c r="L59" s="8" t="s">
        <v>18</v>
      </c>
      <c r="O59" s="8" t="s">
        <v>8</v>
      </c>
      <c r="P59" s="8" t="s">
        <v>44</v>
      </c>
      <c r="Q59" s="8" t="s">
        <v>319</v>
      </c>
      <c r="V59" s="72">
        <v>-2089</v>
      </c>
      <c r="W59" s="8" t="s">
        <v>56</v>
      </c>
      <c r="X59" s="8" t="s">
        <v>2</v>
      </c>
      <c r="Y59" s="8" t="s">
        <v>4</v>
      </c>
    </row>
    <row r="60" spans="1:25" x14ac:dyDescent="0.35">
      <c r="A60" s="8" t="s">
        <v>8</v>
      </c>
      <c r="B60" s="44">
        <v>2020</v>
      </c>
      <c r="C60" s="44">
        <v>4</v>
      </c>
      <c r="D60" s="8" t="s">
        <v>19</v>
      </c>
      <c r="E60" s="8" t="s">
        <v>90</v>
      </c>
      <c r="F60" s="45">
        <v>43764</v>
      </c>
      <c r="G60" s="45">
        <v>43764</v>
      </c>
      <c r="H60" s="44">
        <v>40</v>
      </c>
      <c r="I60" s="8" t="s">
        <v>0</v>
      </c>
      <c r="K60" s="8" t="s">
        <v>1</v>
      </c>
      <c r="L60" s="8" t="s">
        <v>18</v>
      </c>
      <c r="O60" s="8" t="s">
        <v>8</v>
      </c>
      <c r="P60" s="8" t="s">
        <v>44</v>
      </c>
      <c r="Q60" s="8" t="s">
        <v>319</v>
      </c>
      <c r="V60" s="72">
        <v>-1893</v>
      </c>
      <c r="W60" s="8" t="s">
        <v>58</v>
      </c>
      <c r="X60" s="8" t="s">
        <v>2</v>
      </c>
      <c r="Y60" s="8" t="s">
        <v>4</v>
      </c>
    </row>
    <row r="61" spans="1:25" x14ac:dyDescent="0.35">
      <c r="A61" s="8" t="s">
        <v>8</v>
      </c>
      <c r="B61" s="44">
        <v>2020</v>
      </c>
      <c r="C61" s="44">
        <v>4</v>
      </c>
      <c r="D61" s="8" t="s">
        <v>19</v>
      </c>
      <c r="E61" s="8" t="s">
        <v>90</v>
      </c>
      <c r="F61" s="45">
        <v>43764</v>
      </c>
      <c r="G61" s="45">
        <v>43764</v>
      </c>
      <c r="H61" s="44">
        <v>48</v>
      </c>
      <c r="I61" s="8" t="s">
        <v>0</v>
      </c>
      <c r="K61" s="8" t="s">
        <v>1</v>
      </c>
      <c r="L61" s="8" t="s">
        <v>18</v>
      </c>
      <c r="O61" s="8" t="s">
        <v>8</v>
      </c>
      <c r="P61" s="8" t="s">
        <v>44</v>
      </c>
      <c r="Q61" s="8" t="s">
        <v>319</v>
      </c>
      <c r="V61" s="72">
        <v>-1046</v>
      </c>
      <c r="W61" s="8" t="s">
        <v>67</v>
      </c>
      <c r="X61" s="8" t="s">
        <v>2</v>
      </c>
      <c r="Y61" s="8" t="s">
        <v>4</v>
      </c>
    </row>
    <row r="62" spans="1:25" x14ac:dyDescent="0.35">
      <c r="A62" s="8" t="s">
        <v>8</v>
      </c>
      <c r="B62" s="44">
        <v>2020</v>
      </c>
      <c r="C62" s="44">
        <v>4</v>
      </c>
      <c r="D62" s="8" t="s">
        <v>19</v>
      </c>
      <c r="E62" s="8" t="s">
        <v>90</v>
      </c>
      <c r="F62" s="45">
        <v>43764</v>
      </c>
      <c r="G62" s="45">
        <v>43764</v>
      </c>
      <c r="H62" s="44">
        <v>49</v>
      </c>
      <c r="I62" s="8" t="s">
        <v>0</v>
      </c>
      <c r="K62" s="8" t="s">
        <v>1</v>
      </c>
      <c r="L62" s="8" t="s">
        <v>18</v>
      </c>
      <c r="O62" s="8" t="s">
        <v>8</v>
      </c>
      <c r="P62" s="8" t="s">
        <v>44</v>
      </c>
      <c r="Q62" s="8" t="s">
        <v>319</v>
      </c>
      <c r="V62" s="72">
        <v>-1885</v>
      </c>
      <c r="W62" s="8" t="s">
        <v>59</v>
      </c>
      <c r="X62" s="8" t="s">
        <v>2</v>
      </c>
      <c r="Y62" s="8" t="s">
        <v>4</v>
      </c>
    </row>
    <row r="63" spans="1:25" x14ac:dyDescent="0.35">
      <c r="A63" s="8" t="s">
        <v>8</v>
      </c>
      <c r="B63" s="44">
        <v>2020</v>
      </c>
      <c r="C63" s="44">
        <v>4</v>
      </c>
      <c r="D63" s="8" t="s">
        <v>19</v>
      </c>
      <c r="E63" s="8" t="s">
        <v>90</v>
      </c>
      <c r="F63" s="45">
        <v>43764</v>
      </c>
      <c r="G63" s="45">
        <v>43764</v>
      </c>
      <c r="H63" s="44">
        <v>55</v>
      </c>
      <c r="I63" s="8" t="s">
        <v>0</v>
      </c>
      <c r="K63" s="8" t="s">
        <v>1</v>
      </c>
      <c r="L63" s="8" t="s">
        <v>18</v>
      </c>
      <c r="O63" s="8" t="s">
        <v>8</v>
      </c>
      <c r="P63" s="8" t="s">
        <v>44</v>
      </c>
      <c r="Q63" s="8" t="s">
        <v>319</v>
      </c>
      <c r="V63" s="72">
        <v>-959</v>
      </c>
      <c r="W63" s="8" t="s">
        <v>68</v>
      </c>
      <c r="X63" s="8" t="s">
        <v>2</v>
      </c>
      <c r="Y63" s="8" t="s">
        <v>4</v>
      </c>
    </row>
    <row r="64" spans="1:25" x14ac:dyDescent="0.35">
      <c r="A64" s="8" t="s">
        <v>8</v>
      </c>
      <c r="B64" s="44">
        <v>2020</v>
      </c>
      <c r="C64" s="44">
        <v>4</v>
      </c>
      <c r="D64" s="8" t="s">
        <v>19</v>
      </c>
      <c r="E64" s="8" t="s">
        <v>90</v>
      </c>
      <c r="F64" s="45">
        <v>43764</v>
      </c>
      <c r="G64" s="45">
        <v>43764</v>
      </c>
      <c r="H64" s="44">
        <v>56</v>
      </c>
      <c r="I64" s="8" t="s">
        <v>0</v>
      </c>
      <c r="K64" s="8" t="s">
        <v>1</v>
      </c>
      <c r="L64" s="8" t="s">
        <v>18</v>
      </c>
      <c r="O64" s="8" t="s">
        <v>8</v>
      </c>
      <c r="P64" s="8" t="s">
        <v>44</v>
      </c>
      <c r="Q64" s="8" t="s">
        <v>319</v>
      </c>
      <c r="V64" s="72">
        <v>-2689</v>
      </c>
      <c r="W64" s="8" t="s">
        <v>54</v>
      </c>
      <c r="X64" s="8" t="s">
        <v>2</v>
      </c>
      <c r="Y64" s="8" t="s">
        <v>4</v>
      </c>
    </row>
    <row r="65" spans="1:25" x14ac:dyDescent="0.35">
      <c r="A65" s="8" t="s">
        <v>8</v>
      </c>
      <c r="B65" s="44">
        <v>2020</v>
      </c>
      <c r="C65" s="44">
        <v>4</v>
      </c>
      <c r="D65" s="8" t="s">
        <v>19</v>
      </c>
      <c r="E65" s="8" t="s">
        <v>90</v>
      </c>
      <c r="F65" s="45">
        <v>43764</v>
      </c>
      <c r="G65" s="45">
        <v>43764</v>
      </c>
      <c r="H65" s="44">
        <v>63</v>
      </c>
      <c r="I65" s="8" t="s">
        <v>0</v>
      </c>
      <c r="K65" s="8" t="s">
        <v>1</v>
      </c>
      <c r="L65" s="8" t="s">
        <v>18</v>
      </c>
      <c r="O65" s="8" t="s">
        <v>8</v>
      </c>
      <c r="P65" s="8" t="s">
        <v>44</v>
      </c>
      <c r="Q65" s="8" t="s">
        <v>319</v>
      </c>
      <c r="V65" s="72">
        <v>-1083</v>
      </c>
      <c r="W65" s="8" t="s">
        <v>66</v>
      </c>
      <c r="X65" s="8" t="s">
        <v>2</v>
      </c>
      <c r="Y65" s="8" t="s">
        <v>4</v>
      </c>
    </row>
    <row r="66" spans="1:25" x14ac:dyDescent="0.35">
      <c r="A66" s="8" t="s">
        <v>8</v>
      </c>
      <c r="B66" s="44">
        <v>2020</v>
      </c>
      <c r="C66" s="44">
        <v>4</v>
      </c>
      <c r="D66" s="8" t="s">
        <v>19</v>
      </c>
      <c r="E66" s="8" t="s">
        <v>90</v>
      </c>
      <c r="F66" s="45">
        <v>43764</v>
      </c>
      <c r="G66" s="45">
        <v>43764</v>
      </c>
      <c r="H66" s="44">
        <v>64</v>
      </c>
      <c r="I66" s="8" t="s">
        <v>0</v>
      </c>
      <c r="K66" s="8" t="s">
        <v>1</v>
      </c>
      <c r="L66" s="8" t="s">
        <v>18</v>
      </c>
      <c r="O66" s="8" t="s">
        <v>8</v>
      </c>
      <c r="P66" s="8" t="s">
        <v>44</v>
      </c>
      <c r="Q66" s="8" t="s">
        <v>319</v>
      </c>
      <c r="V66" s="72">
        <v>-1980</v>
      </c>
      <c r="W66" s="8" t="s">
        <v>57</v>
      </c>
      <c r="X66" s="8" t="s">
        <v>2</v>
      </c>
      <c r="Y66" s="8" t="s">
        <v>4</v>
      </c>
    </row>
    <row r="67" spans="1:25" x14ac:dyDescent="0.35">
      <c r="A67" s="8" t="s">
        <v>8</v>
      </c>
      <c r="B67" s="44">
        <v>2020</v>
      </c>
      <c r="C67" s="44">
        <v>4</v>
      </c>
      <c r="D67" s="8" t="s">
        <v>19</v>
      </c>
      <c r="E67" s="8" t="s">
        <v>90</v>
      </c>
      <c r="F67" s="45">
        <v>43764</v>
      </c>
      <c r="G67" s="45">
        <v>43764</v>
      </c>
      <c r="H67" s="44">
        <v>65</v>
      </c>
      <c r="I67" s="8" t="s">
        <v>0</v>
      </c>
      <c r="K67" s="8" t="s">
        <v>1</v>
      </c>
      <c r="L67" s="8" t="s">
        <v>18</v>
      </c>
      <c r="O67" s="8" t="s">
        <v>8</v>
      </c>
      <c r="P67" s="8" t="s">
        <v>44</v>
      </c>
      <c r="Q67" s="8" t="s">
        <v>319</v>
      </c>
      <c r="V67" s="72">
        <v>-1154</v>
      </c>
      <c r="W67" s="8" t="s">
        <v>65</v>
      </c>
      <c r="X67" s="8" t="s">
        <v>2</v>
      </c>
      <c r="Y67" s="8" t="s">
        <v>4</v>
      </c>
    </row>
    <row r="68" spans="1:25" x14ac:dyDescent="0.35">
      <c r="A68" s="8" t="s">
        <v>8</v>
      </c>
      <c r="B68" s="44">
        <v>2020</v>
      </c>
      <c r="C68" s="44">
        <v>4</v>
      </c>
      <c r="D68" s="8" t="s">
        <v>19</v>
      </c>
      <c r="E68" s="8" t="s">
        <v>90</v>
      </c>
      <c r="F68" s="45">
        <v>43764</v>
      </c>
      <c r="G68" s="45">
        <v>43764</v>
      </c>
      <c r="H68" s="44">
        <v>66</v>
      </c>
      <c r="I68" s="8" t="s">
        <v>0</v>
      </c>
      <c r="K68" s="8" t="s">
        <v>1</v>
      </c>
      <c r="L68" s="8" t="s">
        <v>18</v>
      </c>
      <c r="O68" s="8" t="s">
        <v>8</v>
      </c>
      <c r="P68" s="8" t="s">
        <v>44</v>
      </c>
      <c r="Q68" s="8" t="s">
        <v>319</v>
      </c>
      <c r="V68" s="72">
        <v>-1419.74</v>
      </c>
      <c r="W68" s="8" t="s">
        <v>62</v>
      </c>
      <c r="X68" s="8" t="s">
        <v>2</v>
      </c>
      <c r="Y68" s="8" t="s">
        <v>4</v>
      </c>
    </row>
    <row r="69" spans="1:25" x14ac:dyDescent="0.35">
      <c r="A69" s="8" t="s">
        <v>8</v>
      </c>
      <c r="B69" s="44">
        <v>2020</v>
      </c>
      <c r="C69" s="44">
        <v>4</v>
      </c>
      <c r="D69" s="8" t="s">
        <v>19</v>
      </c>
      <c r="E69" s="8" t="s">
        <v>90</v>
      </c>
      <c r="F69" s="45">
        <v>43764</v>
      </c>
      <c r="G69" s="45">
        <v>43764</v>
      </c>
      <c r="H69" s="44">
        <v>69</v>
      </c>
      <c r="I69" s="8" t="s">
        <v>0</v>
      </c>
      <c r="K69" s="8" t="s">
        <v>1</v>
      </c>
      <c r="L69" s="8" t="s">
        <v>18</v>
      </c>
      <c r="O69" s="8" t="s">
        <v>8</v>
      </c>
      <c r="P69" s="8" t="s">
        <v>44</v>
      </c>
      <c r="Q69" s="8" t="s">
        <v>319</v>
      </c>
      <c r="V69" s="72">
        <v>-1</v>
      </c>
      <c r="W69" s="8" t="s">
        <v>70</v>
      </c>
      <c r="X69" s="8" t="s">
        <v>2</v>
      </c>
      <c r="Y69" s="8" t="s">
        <v>4</v>
      </c>
    </row>
    <row r="70" spans="1:25" x14ac:dyDescent="0.35">
      <c r="A70" s="8" t="s">
        <v>8</v>
      </c>
      <c r="B70" s="44">
        <v>2020</v>
      </c>
      <c r="C70" s="44">
        <v>4</v>
      </c>
      <c r="D70" s="8" t="s">
        <v>19</v>
      </c>
      <c r="E70" s="8" t="s">
        <v>90</v>
      </c>
      <c r="F70" s="45">
        <v>43764</v>
      </c>
      <c r="G70" s="45">
        <v>43764</v>
      </c>
      <c r="H70" s="44">
        <v>98</v>
      </c>
      <c r="I70" s="8" t="s">
        <v>0</v>
      </c>
      <c r="K70" s="8" t="s">
        <v>5</v>
      </c>
      <c r="L70" s="8" t="s">
        <v>18</v>
      </c>
      <c r="O70" s="8" t="s">
        <v>8</v>
      </c>
      <c r="P70" s="8" t="s">
        <v>44</v>
      </c>
      <c r="Q70" s="8" t="s">
        <v>319</v>
      </c>
      <c r="V70" s="72">
        <v>715</v>
      </c>
      <c r="W70" s="8" t="s">
        <v>69</v>
      </c>
      <c r="X70" s="8" t="s">
        <v>6</v>
      </c>
      <c r="Y70" s="8" t="s">
        <v>4</v>
      </c>
    </row>
    <row r="71" spans="1:25" x14ac:dyDescent="0.35">
      <c r="A71" s="8" t="s">
        <v>8</v>
      </c>
      <c r="B71" s="44">
        <v>2020</v>
      </c>
      <c r="C71" s="44">
        <v>4</v>
      </c>
      <c r="D71" s="8" t="s">
        <v>19</v>
      </c>
      <c r="E71" s="8" t="s">
        <v>90</v>
      </c>
      <c r="F71" s="45">
        <v>43764</v>
      </c>
      <c r="G71" s="45">
        <v>43764</v>
      </c>
      <c r="H71" s="44">
        <v>99</v>
      </c>
      <c r="I71" s="8" t="s">
        <v>0</v>
      </c>
      <c r="K71" s="8" t="s">
        <v>5</v>
      </c>
      <c r="L71" s="8" t="s">
        <v>18</v>
      </c>
      <c r="O71" s="8" t="s">
        <v>8</v>
      </c>
      <c r="P71" s="8" t="s">
        <v>44</v>
      </c>
      <c r="Q71" s="8" t="s">
        <v>319</v>
      </c>
      <c r="V71" s="72">
        <v>1823</v>
      </c>
      <c r="W71" s="8" t="s">
        <v>60</v>
      </c>
      <c r="X71" s="8" t="s">
        <v>6</v>
      </c>
      <c r="Y71" s="8" t="s">
        <v>4</v>
      </c>
    </row>
    <row r="72" spans="1:25" x14ac:dyDescent="0.35">
      <c r="A72" s="8" t="s">
        <v>8</v>
      </c>
      <c r="B72" s="44">
        <v>2020</v>
      </c>
      <c r="C72" s="44">
        <v>4</v>
      </c>
      <c r="D72" s="8" t="s">
        <v>19</v>
      </c>
      <c r="E72" s="8" t="s">
        <v>90</v>
      </c>
      <c r="F72" s="45">
        <v>43764</v>
      </c>
      <c r="G72" s="45">
        <v>43764</v>
      </c>
      <c r="H72" s="44">
        <v>101</v>
      </c>
      <c r="I72" s="8" t="s">
        <v>0</v>
      </c>
      <c r="K72" s="8" t="s">
        <v>5</v>
      </c>
      <c r="L72" s="8" t="s">
        <v>18</v>
      </c>
      <c r="O72" s="8" t="s">
        <v>8</v>
      </c>
      <c r="P72" s="8" t="s">
        <v>44</v>
      </c>
      <c r="Q72" s="8" t="s">
        <v>319</v>
      </c>
      <c r="V72" s="72">
        <v>1432</v>
      </c>
      <c r="W72" s="8" t="s">
        <v>61</v>
      </c>
      <c r="X72" s="8" t="s">
        <v>6</v>
      </c>
      <c r="Y72" s="8" t="s">
        <v>4</v>
      </c>
    </row>
    <row r="73" spans="1:25" x14ac:dyDescent="0.35">
      <c r="A73" s="8" t="s">
        <v>8</v>
      </c>
      <c r="B73" s="44">
        <v>2020</v>
      </c>
      <c r="C73" s="44">
        <v>4</v>
      </c>
      <c r="D73" s="8" t="s">
        <v>19</v>
      </c>
      <c r="E73" s="8" t="s">
        <v>90</v>
      </c>
      <c r="F73" s="45">
        <v>43764</v>
      </c>
      <c r="G73" s="45">
        <v>43764</v>
      </c>
      <c r="H73" s="44">
        <v>102</v>
      </c>
      <c r="I73" s="8" t="s">
        <v>0</v>
      </c>
      <c r="K73" s="8" t="s">
        <v>5</v>
      </c>
      <c r="L73" s="8" t="s">
        <v>18</v>
      </c>
      <c r="O73" s="8" t="s">
        <v>8</v>
      </c>
      <c r="P73" s="8" t="s">
        <v>44</v>
      </c>
      <c r="Q73" s="8" t="s">
        <v>319</v>
      </c>
      <c r="V73" s="72">
        <v>1333.23</v>
      </c>
      <c r="W73" s="8" t="s">
        <v>63</v>
      </c>
      <c r="X73" s="8" t="s">
        <v>6</v>
      </c>
      <c r="Y73" s="8" t="s">
        <v>4</v>
      </c>
    </row>
    <row r="74" spans="1:25" x14ac:dyDescent="0.35">
      <c r="A74" s="8" t="s">
        <v>8</v>
      </c>
      <c r="B74" s="44">
        <v>2020</v>
      </c>
      <c r="C74" s="44">
        <v>4</v>
      </c>
      <c r="D74" s="8" t="s">
        <v>19</v>
      </c>
      <c r="E74" s="8" t="s">
        <v>90</v>
      </c>
      <c r="F74" s="45">
        <v>43764</v>
      </c>
      <c r="G74" s="45">
        <v>43764</v>
      </c>
      <c r="H74" s="44">
        <v>105</v>
      </c>
      <c r="I74" s="8" t="s">
        <v>0</v>
      </c>
      <c r="K74" s="8" t="s">
        <v>5</v>
      </c>
      <c r="L74" s="8" t="s">
        <v>18</v>
      </c>
      <c r="O74" s="8" t="s">
        <v>8</v>
      </c>
      <c r="P74" s="8" t="s">
        <v>44</v>
      </c>
      <c r="Q74" s="8" t="s">
        <v>319</v>
      </c>
      <c r="V74" s="72">
        <v>2309</v>
      </c>
      <c r="W74" s="8" t="s">
        <v>55</v>
      </c>
      <c r="X74" s="8" t="s">
        <v>6</v>
      </c>
      <c r="Y74" s="8" t="s">
        <v>4</v>
      </c>
    </row>
    <row r="75" spans="1:25" x14ac:dyDescent="0.35">
      <c r="A75" s="8" t="s">
        <v>8</v>
      </c>
      <c r="B75" s="44">
        <v>2020</v>
      </c>
      <c r="C75" s="44">
        <v>4</v>
      </c>
      <c r="D75" s="8" t="s">
        <v>19</v>
      </c>
      <c r="E75" s="8" t="s">
        <v>90</v>
      </c>
      <c r="F75" s="45">
        <v>43764</v>
      </c>
      <c r="G75" s="45">
        <v>43764</v>
      </c>
      <c r="H75" s="44">
        <v>107</v>
      </c>
      <c r="I75" s="8" t="s">
        <v>0</v>
      </c>
      <c r="K75" s="8" t="s">
        <v>5</v>
      </c>
      <c r="L75" s="8" t="s">
        <v>18</v>
      </c>
      <c r="O75" s="8" t="s">
        <v>8</v>
      </c>
      <c r="P75" s="8" t="s">
        <v>44</v>
      </c>
      <c r="Q75" s="8" t="s">
        <v>319</v>
      </c>
      <c r="V75" s="72">
        <v>2089</v>
      </c>
      <c r="W75" s="8" t="s">
        <v>56</v>
      </c>
      <c r="X75" s="8" t="s">
        <v>6</v>
      </c>
      <c r="Y75" s="8" t="s">
        <v>4</v>
      </c>
    </row>
    <row r="76" spans="1:25" x14ac:dyDescent="0.35">
      <c r="A76" s="8" t="s">
        <v>8</v>
      </c>
      <c r="B76" s="44">
        <v>2020</v>
      </c>
      <c r="C76" s="44">
        <v>4</v>
      </c>
      <c r="D76" s="8" t="s">
        <v>19</v>
      </c>
      <c r="E76" s="8" t="s">
        <v>90</v>
      </c>
      <c r="F76" s="45">
        <v>43764</v>
      </c>
      <c r="G76" s="45">
        <v>43764</v>
      </c>
      <c r="H76" s="44">
        <v>108</v>
      </c>
      <c r="I76" s="8" t="s">
        <v>0</v>
      </c>
      <c r="K76" s="8" t="s">
        <v>5</v>
      </c>
      <c r="L76" s="8" t="s">
        <v>18</v>
      </c>
      <c r="O76" s="8" t="s">
        <v>8</v>
      </c>
      <c r="P76" s="8" t="s">
        <v>44</v>
      </c>
      <c r="Q76" s="8" t="s">
        <v>319</v>
      </c>
      <c r="V76" s="72">
        <v>1893</v>
      </c>
      <c r="W76" s="8" t="s">
        <v>58</v>
      </c>
      <c r="X76" s="8" t="s">
        <v>6</v>
      </c>
      <c r="Y76" s="8" t="s">
        <v>4</v>
      </c>
    </row>
    <row r="77" spans="1:25" x14ac:dyDescent="0.35">
      <c r="A77" s="8" t="s">
        <v>8</v>
      </c>
      <c r="B77" s="44">
        <v>2020</v>
      </c>
      <c r="C77" s="44">
        <v>4</v>
      </c>
      <c r="D77" s="8" t="s">
        <v>19</v>
      </c>
      <c r="E77" s="8" t="s">
        <v>90</v>
      </c>
      <c r="F77" s="45">
        <v>43764</v>
      </c>
      <c r="G77" s="45">
        <v>43764</v>
      </c>
      <c r="H77" s="44">
        <v>109</v>
      </c>
      <c r="I77" s="8" t="s">
        <v>0</v>
      </c>
      <c r="K77" s="8" t="s">
        <v>5</v>
      </c>
      <c r="L77" s="8" t="s">
        <v>18</v>
      </c>
      <c r="O77" s="8" t="s">
        <v>8</v>
      </c>
      <c r="P77" s="8" t="s">
        <v>44</v>
      </c>
      <c r="Q77" s="8" t="s">
        <v>319</v>
      </c>
      <c r="V77" s="72">
        <v>1154</v>
      </c>
      <c r="W77" s="8" t="s">
        <v>65</v>
      </c>
      <c r="X77" s="8" t="s">
        <v>6</v>
      </c>
      <c r="Y77" s="8" t="s">
        <v>4</v>
      </c>
    </row>
    <row r="78" spans="1:25" x14ac:dyDescent="0.35">
      <c r="A78" s="8" t="s">
        <v>8</v>
      </c>
      <c r="B78" s="44">
        <v>2020</v>
      </c>
      <c r="C78" s="44">
        <v>4</v>
      </c>
      <c r="D78" s="8" t="s">
        <v>19</v>
      </c>
      <c r="E78" s="8" t="s">
        <v>90</v>
      </c>
      <c r="F78" s="45">
        <v>43764</v>
      </c>
      <c r="G78" s="45">
        <v>43764</v>
      </c>
      <c r="H78" s="44">
        <v>118</v>
      </c>
      <c r="I78" s="8" t="s">
        <v>0</v>
      </c>
      <c r="K78" s="8" t="s">
        <v>5</v>
      </c>
      <c r="L78" s="8" t="s">
        <v>18</v>
      </c>
      <c r="O78" s="8" t="s">
        <v>8</v>
      </c>
      <c r="P78" s="8" t="s">
        <v>44</v>
      </c>
      <c r="Q78" s="8" t="s">
        <v>319</v>
      </c>
      <c r="V78" s="72">
        <v>2689</v>
      </c>
      <c r="W78" s="8" t="s">
        <v>54</v>
      </c>
      <c r="X78" s="8" t="s">
        <v>6</v>
      </c>
      <c r="Y78" s="8" t="s">
        <v>4</v>
      </c>
    </row>
    <row r="79" spans="1:25" x14ac:dyDescent="0.35">
      <c r="A79" s="8" t="s">
        <v>8</v>
      </c>
      <c r="B79" s="44">
        <v>2020</v>
      </c>
      <c r="C79" s="44">
        <v>4</v>
      </c>
      <c r="D79" s="8" t="s">
        <v>19</v>
      </c>
      <c r="E79" s="8" t="s">
        <v>90</v>
      </c>
      <c r="F79" s="45">
        <v>43764</v>
      </c>
      <c r="G79" s="45">
        <v>43764</v>
      </c>
      <c r="H79" s="44">
        <v>120</v>
      </c>
      <c r="I79" s="8" t="s">
        <v>0</v>
      </c>
      <c r="K79" s="8" t="s">
        <v>5</v>
      </c>
      <c r="L79" s="8" t="s">
        <v>18</v>
      </c>
      <c r="O79" s="8" t="s">
        <v>8</v>
      </c>
      <c r="P79" s="8" t="s">
        <v>44</v>
      </c>
      <c r="Q79" s="8" t="s">
        <v>319</v>
      </c>
      <c r="V79" s="72">
        <v>1419.74</v>
      </c>
      <c r="W79" s="8" t="s">
        <v>62</v>
      </c>
      <c r="X79" s="8" t="s">
        <v>6</v>
      </c>
      <c r="Y79" s="8" t="s">
        <v>4</v>
      </c>
    </row>
    <row r="80" spans="1:25" x14ac:dyDescent="0.35">
      <c r="A80" s="8" t="s">
        <v>8</v>
      </c>
      <c r="B80" s="44">
        <v>2020</v>
      </c>
      <c r="C80" s="44">
        <v>4</v>
      </c>
      <c r="D80" s="8" t="s">
        <v>19</v>
      </c>
      <c r="E80" s="8" t="s">
        <v>90</v>
      </c>
      <c r="F80" s="45">
        <v>43764</v>
      </c>
      <c r="G80" s="45">
        <v>43764</v>
      </c>
      <c r="H80" s="44">
        <v>121</v>
      </c>
      <c r="I80" s="8" t="s">
        <v>0</v>
      </c>
      <c r="K80" s="8" t="s">
        <v>5</v>
      </c>
      <c r="L80" s="8" t="s">
        <v>18</v>
      </c>
      <c r="O80" s="8" t="s">
        <v>8</v>
      </c>
      <c r="P80" s="8" t="s">
        <v>44</v>
      </c>
      <c r="Q80" s="8" t="s">
        <v>319</v>
      </c>
      <c r="V80" s="72">
        <v>1885</v>
      </c>
      <c r="W80" s="8" t="s">
        <v>59</v>
      </c>
      <c r="X80" s="8" t="s">
        <v>6</v>
      </c>
      <c r="Y80" s="8" t="s">
        <v>4</v>
      </c>
    </row>
    <row r="81" spans="1:25" x14ac:dyDescent="0.35">
      <c r="A81" s="8" t="s">
        <v>8</v>
      </c>
      <c r="B81" s="44">
        <v>2020</v>
      </c>
      <c r="C81" s="44">
        <v>4</v>
      </c>
      <c r="D81" s="8" t="s">
        <v>19</v>
      </c>
      <c r="E81" s="8" t="s">
        <v>90</v>
      </c>
      <c r="F81" s="45">
        <v>43764</v>
      </c>
      <c r="G81" s="45">
        <v>43764</v>
      </c>
      <c r="H81" s="44">
        <v>126</v>
      </c>
      <c r="I81" s="8" t="s">
        <v>0</v>
      </c>
      <c r="K81" s="8" t="s">
        <v>5</v>
      </c>
      <c r="L81" s="8" t="s">
        <v>18</v>
      </c>
      <c r="O81" s="8" t="s">
        <v>8</v>
      </c>
      <c r="P81" s="8" t="s">
        <v>44</v>
      </c>
      <c r="Q81" s="8" t="s">
        <v>319</v>
      </c>
      <c r="V81" s="72">
        <v>959</v>
      </c>
      <c r="W81" s="8" t="s">
        <v>68</v>
      </c>
      <c r="X81" s="8" t="s">
        <v>6</v>
      </c>
      <c r="Y81" s="8" t="s">
        <v>4</v>
      </c>
    </row>
    <row r="82" spans="1:25" x14ac:dyDescent="0.35">
      <c r="A82" s="8" t="s">
        <v>8</v>
      </c>
      <c r="B82" s="44">
        <v>2020</v>
      </c>
      <c r="C82" s="44">
        <v>4</v>
      </c>
      <c r="D82" s="8" t="s">
        <v>19</v>
      </c>
      <c r="E82" s="8" t="s">
        <v>90</v>
      </c>
      <c r="F82" s="45">
        <v>43764</v>
      </c>
      <c r="G82" s="45">
        <v>43764</v>
      </c>
      <c r="H82" s="44">
        <v>127</v>
      </c>
      <c r="I82" s="8" t="s">
        <v>0</v>
      </c>
      <c r="K82" s="8" t="s">
        <v>5</v>
      </c>
      <c r="L82" s="8" t="s">
        <v>18</v>
      </c>
      <c r="O82" s="8" t="s">
        <v>8</v>
      </c>
      <c r="P82" s="8" t="s">
        <v>44</v>
      </c>
      <c r="Q82" s="8" t="s">
        <v>319</v>
      </c>
      <c r="V82" s="72">
        <v>1046</v>
      </c>
      <c r="W82" s="8" t="s">
        <v>67</v>
      </c>
      <c r="X82" s="8" t="s">
        <v>6</v>
      </c>
      <c r="Y82" s="8" t="s">
        <v>4</v>
      </c>
    </row>
    <row r="83" spans="1:25" x14ac:dyDescent="0.35">
      <c r="A83" s="8" t="s">
        <v>8</v>
      </c>
      <c r="B83" s="44">
        <v>2020</v>
      </c>
      <c r="C83" s="44">
        <v>4</v>
      </c>
      <c r="D83" s="8" t="s">
        <v>19</v>
      </c>
      <c r="E83" s="8" t="s">
        <v>90</v>
      </c>
      <c r="F83" s="45">
        <v>43764</v>
      </c>
      <c r="G83" s="45">
        <v>43764</v>
      </c>
      <c r="H83" s="44">
        <v>133</v>
      </c>
      <c r="I83" s="8" t="s">
        <v>0</v>
      </c>
      <c r="K83" s="8" t="s">
        <v>5</v>
      </c>
      <c r="L83" s="8" t="s">
        <v>18</v>
      </c>
      <c r="O83" s="8" t="s">
        <v>8</v>
      </c>
      <c r="P83" s="8" t="s">
        <v>44</v>
      </c>
      <c r="Q83" s="8" t="s">
        <v>319</v>
      </c>
      <c r="V83" s="72">
        <v>1980</v>
      </c>
      <c r="W83" s="8" t="s">
        <v>57</v>
      </c>
      <c r="X83" s="8" t="s">
        <v>6</v>
      </c>
      <c r="Y83" s="8" t="s">
        <v>4</v>
      </c>
    </row>
    <row r="84" spans="1:25" x14ac:dyDescent="0.35">
      <c r="A84" s="8" t="s">
        <v>8</v>
      </c>
      <c r="B84" s="44">
        <v>2020</v>
      </c>
      <c r="C84" s="44">
        <v>4</v>
      </c>
      <c r="D84" s="8" t="s">
        <v>19</v>
      </c>
      <c r="E84" s="8" t="s">
        <v>90</v>
      </c>
      <c r="F84" s="45">
        <v>43764</v>
      </c>
      <c r="G84" s="45">
        <v>43764</v>
      </c>
      <c r="H84" s="44">
        <v>134</v>
      </c>
      <c r="I84" s="8" t="s">
        <v>0</v>
      </c>
      <c r="K84" s="8" t="s">
        <v>5</v>
      </c>
      <c r="L84" s="8" t="s">
        <v>18</v>
      </c>
      <c r="O84" s="8" t="s">
        <v>8</v>
      </c>
      <c r="P84" s="8" t="s">
        <v>44</v>
      </c>
      <c r="Q84" s="8" t="s">
        <v>319</v>
      </c>
      <c r="V84" s="72">
        <v>1332</v>
      </c>
      <c r="W84" s="8" t="s">
        <v>64</v>
      </c>
      <c r="X84" s="8" t="s">
        <v>6</v>
      </c>
      <c r="Y84" s="8" t="s">
        <v>4</v>
      </c>
    </row>
    <row r="85" spans="1:25" x14ac:dyDescent="0.35">
      <c r="A85" s="8" t="s">
        <v>8</v>
      </c>
      <c r="B85" s="44">
        <v>2020</v>
      </c>
      <c r="C85" s="44">
        <v>4</v>
      </c>
      <c r="D85" s="8" t="s">
        <v>19</v>
      </c>
      <c r="E85" s="8" t="s">
        <v>90</v>
      </c>
      <c r="F85" s="45">
        <v>43764</v>
      </c>
      <c r="G85" s="45">
        <v>43764</v>
      </c>
      <c r="H85" s="44">
        <v>135</v>
      </c>
      <c r="I85" s="8" t="s">
        <v>0</v>
      </c>
      <c r="K85" s="8" t="s">
        <v>5</v>
      </c>
      <c r="L85" s="8" t="s">
        <v>18</v>
      </c>
      <c r="O85" s="8" t="s">
        <v>8</v>
      </c>
      <c r="P85" s="8" t="s">
        <v>44</v>
      </c>
      <c r="Q85" s="8" t="s">
        <v>319</v>
      </c>
      <c r="V85" s="72">
        <v>1083</v>
      </c>
      <c r="W85" s="8" t="s">
        <v>66</v>
      </c>
      <c r="X85" s="8" t="s">
        <v>6</v>
      </c>
      <c r="Y85" s="8" t="s">
        <v>4</v>
      </c>
    </row>
    <row r="86" spans="1:25" x14ac:dyDescent="0.35">
      <c r="A86" s="8" t="s">
        <v>8</v>
      </c>
      <c r="B86" s="44">
        <v>2020</v>
      </c>
      <c r="C86" s="44">
        <v>4</v>
      </c>
      <c r="D86" s="8" t="s">
        <v>19</v>
      </c>
      <c r="E86" s="8" t="s">
        <v>90</v>
      </c>
      <c r="F86" s="45">
        <v>43764</v>
      </c>
      <c r="G86" s="45">
        <v>43764</v>
      </c>
      <c r="H86" s="44">
        <v>137</v>
      </c>
      <c r="I86" s="8" t="s">
        <v>0</v>
      </c>
      <c r="K86" s="8" t="s">
        <v>5</v>
      </c>
      <c r="L86" s="8" t="s">
        <v>18</v>
      </c>
      <c r="O86" s="8" t="s">
        <v>8</v>
      </c>
      <c r="P86" s="8" t="s">
        <v>44</v>
      </c>
      <c r="Q86" s="8" t="s">
        <v>319</v>
      </c>
      <c r="V86" s="72">
        <v>1</v>
      </c>
      <c r="W86" s="8" t="s">
        <v>70</v>
      </c>
      <c r="X86" s="8" t="s">
        <v>6</v>
      </c>
      <c r="Y86" s="8" t="s">
        <v>4</v>
      </c>
    </row>
    <row r="87" spans="1:25" x14ac:dyDescent="0.35">
      <c r="A87" s="8" t="s">
        <v>8</v>
      </c>
      <c r="B87" s="44">
        <v>2020</v>
      </c>
      <c r="C87" s="44">
        <v>4</v>
      </c>
      <c r="D87" s="8" t="s">
        <v>19</v>
      </c>
      <c r="E87" s="8" t="s">
        <v>91</v>
      </c>
      <c r="F87" s="45">
        <v>43769</v>
      </c>
      <c r="G87" s="45">
        <v>43769</v>
      </c>
      <c r="H87" s="44">
        <v>22</v>
      </c>
      <c r="I87" s="8" t="s">
        <v>0</v>
      </c>
      <c r="K87" s="8" t="s">
        <v>5</v>
      </c>
      <c r="L87" s="8" t="s">
        <v>18</v>
      </c>
      <c r="O87" s="8" t="s">
        <v>8</v>
      </c>
      <c r="P87" s="8" t="s">
        <v>44</v>
      </c>
      <c r="Q87" s="8" t="s">
        <v>319</v>
      </c>
      <c r="V87" s="72">
        <v>-1300</v>
      </c>
      <c r="W87" s="8" t="s">
        <v>92</v>
      </c>
      <c r="X87" s="8" t="s">
        <v>6</v>
      </c>
      <c r="Y87" s="8" t="s">
        <v>6</v>
      </c>
    </row>
    <row r="88" spans="1:25" x14ac:dyDescent="0.35">
      <c r="A88" s="8" t="s">
        <v>8</v>
      </c>
      <c r="B88" s="44">
        <v>2020</v>
      </c>
      <c r="C88" s="44">
        <v>4</v>
      </c>
      <c r="D88" s="8" t="s">
        <v>19</v>
      </c>
      <c r="E88" s="8" t="s">
        <v>91</v>
      </c>
      <c r="F88" s="45">
        <v>43769</v>
      </c>
      <c r="G88" s="45">
        <v>43769</v>
      </c>
      <c r="H88" s="44">
        <v>75</v>
      </c>
      <c r="I88" s="8" t="s">
        <v>0</v>
      </c>
      <c r="J88" s="8" t="s">
        <v>3</v>
      </c>
      <c r="K88" s="8" t="s">
        <v>7</v>
      </c>
      <c r="L88" s="8" t="s">
        <v>24</v>
      </c>
      <c r="O88" s="8" t="s">
        <v>8</v>
      </c>
      <c r="P88" s="8" t="s">
        <v>44</v>
      </c>
      <c r="Q88" s="8" t="s">
        <v>319</v>
      </c>
      <c r="R88" s="8" t="s">
        <v>25</v>
      </c>
      <c r="V88" s="72">
        <v>1300</v>
      </c>
      <c r="W88" s="8" t="s">
        <v>92</v>
      </c>
      <c r="X88" s="8" t="s">
        <v>93</v>
      </c>
      <c r="Y88" s="8" t="s">
        <v>6</v>
      </c>
    </row>
    <row r="89" spans="1:25" x14ac:dyDescent="0.35">
      <c r="A89" s="8" t="s">
        <v>8</v>
      </c>
      <c r="B89" s="44">
        <v>2020</v>
      </c>
      <c r="C89" s="44">
        <v>5</v>
      </c>
      <c r="D89" s="8" t="s">
        <v>19</v>
      </c>
      <c r="E89" s="8" t="s">
        <v>94</v>
      </c>
      <c r="F89" s="45">
        <v>43770</v>
      </c>
      <c r="G89" s="45">
        <v>43770</v>
      </c>
      <c r="H89" s="44">
        <v>74</v>
      </c>
      <c r="I89" s="8" t="s">
        <v>0</v>
      </c>
      <c r="K89" s="8" t="s">
        <v>1</v>
      </c>
      <c r="L89" s="8" t="s">
        <v>18</v>
      </c>
      <c r="O89" s="8" t="s">
        <v>8</v>
      </c>
      <c r="P89" s="8" t="s">
        <v>44</v>
      </c>
      <c r="Q89" s="8" t="s">
        <v>319</v>
      </c>
      <c r="V89" s="72">
        <v>-1300</v>
      </c>
      <c r="W89" s="8" t="s">
        <v>92</v>
      </c>
      <c r="X89" s="8" t="s">
        <v>2</v>
      </c>
      <c r="Y89" s="8" t="s">
        <v>4</v>
      </c>
    </row>
    <row r="90" spans="1:25" x14ac:dyDescent="0.35">
      <c r="A90" s="8" t="s">
        <v>8</v>
      </c>
      <c r="B90" s="44">
        <v>2020</v>
      </c>
      <c r="C90" s="44">
        <v>5</v>
      </c>
      <c r="D90" s="8" t="s">
        <v>19</v>
      </c>
      <c r="E90" s="8" t="s">
        <v>94</v>
      </c>
      <c r="F90" s="45">
        <v>43770</v>
      </c>
      <c r="G90" s="45">
        <v>43770</v>
      </c>
      <c r="H90" s="44">
        <v>164</v>
      </c>
      <c r="I90" s="8" t="s">
        <v>0</v>
      </c>
      <c r="K90" s="8" t="s">
        <v>5</v>
      </c>
      <c r="L90" s="8" t="s">
        <v>18</v>
      </c>
      <c r="O90" s="8" t="s">
        <v>8</v>
      </c>
      <c r="P90" s="8" t="s">
        <v>44</v>
      </c>
      <c r="Q90" s="8" t="s">
        <v>319</v>
      </c>
      <c r="V90" s="72">
        <v>1300</v>
      </c>
      <c r="W90" s="8" t="s">
        <v>92</v>
      </c>
      <c r="X90" s="8" t="s">
        <v>6</v>
      </c>
      <c r="Y90" s="8" t="s">
        <v>4</v>
      </c>
    </row>
    <row r="91" spans="1:25" x14ac:dyDescent="0.35">
      <c r="A91" s="8" t="s">
        <v>8</v>
      </c>
      <c r="B91" s="44">
        <v>2020</v>
      </c>
      <c r="C91" s="44">
        <v>5</v>
      </c>
      <c r="D91" s="8" t="s">
        <v>19</v>
      </c>
      <c r="E91" s="8" t="s">
        <v>95</v>
      </c>
      <c r="F91" s="45">
        <v>43789</v>
      </c>
      <c r="G91" s="45">
        <v>43789</v>
      </c>
      <c r="H91" s="44">
        <v>6</v>
      </c>
      <c r="I91" s="8" t="s">
        <v>0</v>
      </c>
      <c r="K91" s="8" t="s">
        <v>5</v>
      </c>
      <c r="L91" s="8" t="s">
        <v>18</v>
      </c>
      <c r="O91" s="8" t="s">
        <v>8</v>
      </c>
      <c r="P91" s="8" t="s">
        <v>44</v>
      </c>
      <c r="Q91" s="8" t="s">
        <v>319</v>
      </c>
      <c r="V91" s="72">
        <v>-2625</v>
      </c>
      <c r="W91" s="8" t="s">
        <v>96</v>
      </c>
      <c r="X91" s="8" t="s">
        <v>6</v>
      </c>
      <c r="Y91" s="8" t="s">
        <v>6</v>
      </c>
    </row>
    <row r="92" spans="1:25" x14ac:dyDescent="0.35">
      <c r="A92" s="8" t="s">
        <v>8</v>
      </c>
      <c r="B92" s="44">
        <v>2020</v>
      </c>
      <c r="C92" s="44">
        <v>5</v>
      </c>
      <c r="D92" s="8" t="s">
        <v>19</v>
      </c>
      <c r="E92" s="8" t="s">
        <v>95</v>
      </c>
      <c r="F92" s="45">
        <v>43789</v>
      </c>
      <c r="G92" s="45">
        <v>43789</v>
      </c>
      <c r="H92" s="44">
        <v>49</v>
      </c>
      <c r="I92" s="8" t="s">
        <v>0</v>
      </c>
      <c r="J92" s="8" t="s">
        <v>3</v>
      </c>
      <c r="K92" s="8" t="s">
        <v>7</v>
      </c>
      <c r="L92" s="8" t="s">
        <v>24</v>
      </c>
      <c r="O92" s="8" t="s">
        <v>8</v>
      </c>
      <c r="P92" s="8" t="s">
        <v>44</v>
      </c>
      <c r="Q92" s="8" t="s">
        <v>319</v>
      </c>
      <c r="R92" s="8" t="s">
        <v>109</v>
      </c>
      <c r="V92" s="72">
        <v>2625</v>
      </c>
      <c r="W92" s="8" t="s">
        <v>96</v>
      </c>
      <c r="X92" s="8" t="s">
        <v>108</v>
      </c>
      <c r="Y92" s="8" t="s">
        <v>6</v>
      </c>
    </row>
    <row r="93" spans="1:25" x14ac:dyDescent="0.35">
      <c r="A93" s="8" t="s">
        <v>8</v>
      </c>
      <c r="B93" s="44">
        <v>2020</v>
      </c>
      <c r="C93" s="44">
        <v>5</v>
      </c>
      <c r="D93" s="8" t="s">
        <v>19</v>
      </c>
      <c r="E93" s="8" t="s">
        <v>107</v>
      </c>
      <c r="F93" s="45">
        <v>43790</v>
      </c>
      <c r="G93" s="45">
        <v>43790</v>
      </c>
      <c r="H93" s="44">
        <v>13</v>
      </c>
      <c r="I93" s="8" t="s">
        <v>0</v>
      </c>
      <c r="K93" s="8" t="s">
        <v>1</v>
      </c>
      <c r="L93" s="8" t="s">
        <v>18</v>
      </c>
      <c r="O93" s="8" t="s">
        <v>8</v>
      </c>
      <c r="P93" s="8" t="s">
        <v>44</v>
      </c>
      <c r="Q93" s="8" t="s">
        <v>319</v>
      </c>
      <c r="V93" s="72">
        <v>-2625</v>
      </c>
      <c r="W93" s="8" t="s">
        <v>96</v>
      </c>
      <c r="X93" s="8" t="s">
        <v>2</v>
      </c>
      <c r="Y93" s="8" t="s">
        <v>4</v>
      </c>
    </row>
    <row r="94" spans="1:25" x14ac:dyDescent="0.35">
      <c r="A94" s="8" t="s">
        <v>8</v>
      </c>
      <c r="B94" s="44">
        <v>2020</v>
      </c>
      <c r="C94" s="44">
        <v>5</v>
      </c>
      <c r="D94" s="8" t="s">
        <v>19</v>
      </c>
      <c r="E94" s="8" t="s">
        <v>107</v>
      </c>
      <c r="F94" s="45">
        <v>43790</v>
      </c>
      <c r="G94" s="45">
        <v>43790</v>
      </c>
      <c r="H94" s="44">
        <v>41</v>
      </c>
      <c r="I94" s="8" t="s">
        <v>0</v>
      </c>
      <c r="K94" s="8" t="s">
        <v>5</v>
      </c>
      <c r="L94" s="8" t="s">
        <v>18</v>
      </c>
      <c r="O94" s="8" t="s">
        <v>8</v>
      </c>
      <c r="P94" s="8" t="s">
        <v>44</v>
      </c>
      <c r="Q94" s="8" t="s">
        <v>319</v>
      </c>
      <c r="V94" s="72">
        <v>2625</v>
      </c>
      <c r="W94" s="8" t="s">
        <v>96</v>
      </c>
      <c r="X94" s="8" t="s">
        <v>6</v>
      </c>
      <c r="Y94" s="8" t="s">
        <v>4</v>
      </c>
    </row>
    <row r="95" spans="1:25" x14ac:dyDescent="0.35">
      <c r="A95" s="8" t="s">
        <v>8</v>
      </c>
      <c r="B95" s="44">
        <v>2020</v>
      </c>
      <c r="C95" s="44">
        <v>5</v>
      </c>
      <c r="D95" s="8" t="s">
        <v>19</v>
      </c>
      <c r="E95" s="8" t="s">
        <v>101</v>
      </c>
      <c r="F95" s="45">
        <v>43796</v>
      </c>
      <c r="G95" s="45">
        <v>43796</v>
      </c>
      <c r="H95" s="44">
        <v>3</v>
      </c>
      <c r="I95" s="8" t="s">
        <v>0</v>
      </c>
      <c r="K95" s="8" t="s">
        <v>5</v>
      </c>
      <c r="L95" s="8" t="s">
        <v>18</v>
      </c>
      <c r="O95" s="8" t="s">
        <v>8</v>
      </c>
      <c r="P95" s="8" t="s">
        <v>44</v>
      </c>
      <c r="Q95" s="8" t="s">
        <v>319</v>
      </c>
      <c r="V95" s="72">
        <v>-2317</v>
      </c>
      <c r="W95" s="8" t="s">
        <v>99</v>
      </c>
      <c r="X95" s="8" t="s">
        <v>6</v>
      </c>
      <c r="Y95" s="8" t="s">
        <v>6</v>
      </c>
    </row>
    <row r="96" spans="1:25" x14ac:dyDescent="0.35">
      <c r="A96" s="8" t="s">
        <v>8</v>
      </c>
      <c r="B96" s="44">
        <v>2020</v>
      </c>
      <c r="C96" s="44">
        <v>5</v>
      </c>
      <c r="D96" s="8" t="s">
        <v>19</v>
      </c>
      <c r="E96" s="8" t="s">
        <v>101</v>
      </c>
      <c r="F96" s="45">
        <v>43796</v>
      </c>
      <c r="G96" s="45">
        <v>43796</v>
      </c>
      <c r="H96" s="44">
        <v>123</v>
      </c>
      <c r="I96" s="8" t="s">
        <v>0</v>
      </c>
      <c r="K96" s="8" t="s">
        <v>5</v>
      </c>
      <c r="L96" s="8" t="s">
        <v>18</v>
      </c>
      <c r="O96" s="8" t="s">
        <v>8</v>
      </c>
      <c r="P96" s="8" t="s">
        <v>44</v>
      </c>
      <c r="Q96" s="8" t="s">
        <v>319</v>
      </c>
      <c r="V96" s="72">
        <v>-1586</v>
      </c>
      <c r="W96" s="8" t="s">
        <v>104</v>
      </c>
      <c r="X96" s="8" t="s">
        <v>6</v>
      </c>
      <c r="Y96" s="8" t="s">
        <v>6</v>
      </c>
    </row>
    <row r="97" spans="1:25" x14ac:dyDescent="0.35">
      <c r="A97" s="8" t="s">
        <v>8</v>
      </c>
      <c r="B97" s="44">
        <v>2020</v>
      </c>
      <c r="C97" s="44">
        <v>5</v>
      </c>
      <c r="D97" s="8" t="s">
        <v>19</v>
      </c>
      <c r="E97" s="8" t="s">
        <v>101</v>
      </c>
      <c r="F97" s="45">
        <v>43796</v>
      </c>
      <c r="G97" s="45">
        <v>43796</v>
      </c>
      <c r="H97" s="44">
        <v>124</v>
      </c>
      <c r="I97" s="8" t="s">
        <v>0</v>
      </c>
      <c r="K97" s="8" t="s">
        <v>5</v>
      </c>
      <c r="L97" s="8" t="s">
        <v>18</v>
      </c>
      <c r="O97" s="8" t="s">
        <v>8</v>
      </c>
      <c r="P97" s="8" t="s">
        <v>44</v>
      </c>
      <c r="Q97" s="8" t="s">
        <v>319</v>
      </c>
      <c r="V97" s="72">
        <v>-2959</v>
      </c>
      <c r="W97" s="8" t="s">
        <v>103</v>
      </c>
      <c r="X97" s="8" t="s">
        <v>6</v>
      </c>
      <c r="Y97" s="8" t="s">
        <v>6</v>
      </c>
    </row>
    <row r="98" spans="1:25" x14ac:dyDescent="0.35">
      <c r="A98" s="8" t="s">
        <v>8</v>
      </c>
      <c r="B98" s="44">
        <v>2020</v>
      </c>
      <c r="C98" s="44">
        <v>5</v>
      </c>
      <c r="D98" s="8" t="s">
        <v>19</v>
      </c>
      <c r="E98" s="8" t="s">
        <v>101</v>
      </c>
      <c r="F98" s="45">
        <v>43796</v>
      </c>
      <c r="G98" s="45">
        <v>43796</v>
      </c>
      <c r="H98" s="44">
        <v>125</v>
      </c>
      <c r="I98" s="8" t="s">
        <v>0</v>
      </c>
      <c r="K98" s="8" t="s">
        <v>5</v>
      </c>
      <c r="L98" s="8" t="s">
        <v>18</v>
      </c>
      <c r="O98" s="8" t="s">
        <v>8</v>
      </c>
      <c r="P98" s="8" t="s">
        <v>44</v>
      </c>
      <c r="Q98" s="8" t="s">
        <v>319</v>
      </c>
      <c r="V98" s="72">
        <v>-1177</v>
      </c>
      <c r="W98" s="8" t="s">
        <v>98</v>
      </c>
      <c r="X98" s="8" t="s">
        <v>6</v>
      </c>
      <c r="Y98" s="8" t="s">
        <v>6</v>
      </c>
    </row>
    <row r="99" spans="1:25" x14ac:dyDescent="0.35">
      <c r="A99" s="8" t="s">
        <v>8</v>
      </c>
      <c r="B99" s="44">
        <v>2020</v>
      </c>
      <c r="C99" s="44">
        <v>5</v>
      </c>
      <c r="D99" s="8" t="s">
        <v>19</v>
      </c>
      <c r="E99" s="8" t="s">
        <v>101</v>
      </c>
      <c r="F99" s="45">
        <v>43796</v>
      </c>
      <c r="G99" s="45">
        <v>43796</v>
      </c>
      <c r="H99" s="44">
        <v>151</v>
      </c>
      <c r="I99" s="8" t="s">
        <v>0</v>
      </c>
      <c r="J99" s="8" t="s">
        <v>3</v>
      </c>
      <c r="K99" s="8" t="s">
        <v>7</v>
      </c>
      <c r="L99" s="8" t="s">
        <v>24</v>
      </c>
      <c r="O99" s="8" t="s">
        <v>8</v>
      </c>
      <c r="P99" s="8" t="s">
        <v>44</v>
      </c>
      <c r="Q99" s="8" t="s">
        <v>319</v>
      </c>
      <c r="R99" s="8" t="s">
        <v>106</v>
      </c>
      <c r="V99" s="72">
        <v>1586</v>
      </c>
      <c r="W99" s="8" t="s">
        <v>104</v>
      </c>
      <c r="X99" s="8" t="s">
        <v>105</v>
      </c>
      <c r="Y99" s="8" t="s">
        <v>6</v>
      </c>
    </row>
    <row r="100" spans="1:25" x14ac:dyDescent="0.35">
      <c r="A100" s="8" t="s">
        <v>8</v>
      </c>
      <c r="B100" s="44">
        <v>2020</v>
      </c>
      <c r="C100" s="44">
        <v>5</v>
      </c>
      <c r="D100" s="8" t="s">
        <v>19</v>
      </c>
      <c r="E100" s="8" t="s">
        <v>101</v>
      </c>
      <c r="F100" s="45">
        <v>43796</v>
      </c>
      <c r="G100" s="45">
        <v>43796</v>
      </c>
      <c r="H100" s="44">
        <v>152</v>
      </c>
      <c r="I100" s="8" t="s">
        <v>0</v>
      </c>
      <c r="J100" s="8" t="s">
        <v>3</v>
      </c>
      <c r="K100" s="8" t="s">
        <v>7</v>
      </c>
      <c r="L100" s="8" t="s">
        <v>24</v>
      </c>
      <c r="O100" s="8" t="s">
        <v>8</v>
      </c>
      <c r="P100" s="8" t="s">
        <v>44</v>
      </c>
      <c r="Q100" s="8" t="s">
        <v>319</v>
      </c>
      <c r="R100" s="8" t="s">
        <v>113</v>
      </c>
      <c r="V100" s="72">
        <v>2959</v>
      </c>
      <c r="W100" s="8" t="s">
        <v>103</v>
      </c>
      <c r="X100" s="8" t="s">
        <v>112</v>
      </c>
      <c r="Y100" s="8" t="s">
        <v>6</v>
      </c>
    </row>
    <row r="101" spans="1:25" x14ac:dyDescent="0.35">
      <c r="A101" s="8" t="s">
        <v>8</v>
      </c>
      <c r="B101" s="44">
        <v>2020</v>
      </c>
      <c r="C101" s="44">
        <v>5</v>
      </c>
      <c r="D101" s="8" t="s">
        <v>19</v>
      </c>
      <c r="E101" s="8" t="s">
        <v>101</v>
      </c>
      <c r="F101" s="45">
        <v>43796</v>
      </c>
      <c r="G101" s="45">
        <v>43796</v>
      </c>
      <c r="H101" s="44">
        <v>153</v>
      </c>
      <c r="I101" s="8" t="s">
        <v>0</v>
      </c>
      <c r="J101" s="8" t="s">
        <v>3</v>
      </c>
      <c r="K101" s="8" t="s">
        <v>7</v>
      </c>
      <c r="L101" s="8" t="s">
        <v>24</v>
      </c>
      <c r="O101" s="8" t="s">
        <v>8</v>
      </c>
      <c r="P101" s="8" t="s">
        <v>44</v>
      </c>
      <c r="Q101" s="8" t="s">
        <v>319</v>
      </c>
      <c r="R101" s="8" t="s">
        <v>102</v>
      </c>
      <c r="V101" s="72">
        <v>1177</v>
      </c>
      <c r="W101" s="8" t="s">
        <v>98</v>
      </c>
      <c r="X101" s="8" t="s">
        <v>100</v>
      </c>
      <c r="Y101" s="8" t="s">
        <v>6</v>
      </c>
    </row>
    <row r="102" spans="1:25" x14ac:dyDescent="0.35">
      <c r="A102" s="8" t="s">
        <v>8</v>
      </c>
      <c r="B102" s="44">
        <v>2020</v>
      </c>
      <c r="C102" s="44">
        <v>5</v>
      </c>
      <c r="D102" s="8" t="s">
        <v>19</v>
      </c>
      <c r="E102" s="8" t="s">
        <v>101</v>
      </c>
      <c r="F102" s="45">
        <v>43796</v>
      </c>
      <c r="G102" s="45">
        <v>43796</v>
      </c>
      <c r="H102" s="44">
        <v>165</v>
      </c>
      <c r="I102" s="8" t="s">
        <v>0</v>
      </c>
      <c r="J102" s="8" t="s">
        <v>3</v>
      </c>
      <c r="K102" s="8" t="s">
        <v>7</v>
      </c>
      <c r="L102" s="8" t="s">
        <v>24</v>
      </c>
      <c r="O102" s="8" t="s">
        <v>8</v>
      </c>
      <c r="P102" s="8" t="s">
        <v>44</v>
      </c>
      <c r="Q102" s="8" t="s">
        <v>319</v>
      </c>
      <c r="R102" s="8" t="s">
        <v>111</v>
      </c>
      <c r="V102" s="72">
        <v>2317</v>
      </c>
      <c r="W102" s="8" t="s">
        <v>99</v>
      </c>
      <c r="X102" s="8" t="s">
        <v>110</v>
      </c>
      <c r="Y102" s="8" t="s">
        <v>6</v>
      </c>
    </row>
    <row r="103" spans="1:25" x14ac:dyDescent="0.35">
      <c r="A103" s="8" t="s">
        <v>8</v>
      </c>
      <c r="B103" s="44">
        <v>2020</v>
      </c>
      <c r="C103" s="44">
        <v>6</v>
      </c>
      <c r="D103" s="8" t="s">
        <v>19</v>
      </c>
      <c r="E103" s="8" t="s">
        <v>97</v>
      </c>
      <c r="F103" s="45">
        <v>43801</v>
      </c>
      <c r="G103" s="45">
        <v>43796</v>
      </c>
      <c r="H103" s="44">
        <v>35</v>
      </c>
      <c r="I103" s="8" t="s">
        <v>0</v>
      </c>
      <c r="K103" s="8" t="s">
        <v>1</v>
      </c>
      <c r="L103" s="8" t="s">
        <v>18</v>
      </c>
      <c r="O103" s="8" t="s">
        <v>8</v>
      </c>
      <c r="P103" s="8" t="s">
        <v>44</v>
      </c>
      <c r="Q103" s="8" t="s">
        <v>319</v>
      </c>
      <c r="V103" s="72">
        <v>-1586</v>
      </c>
      <c r="W103" s="8" t="s">
        <v>104</v>
      </c>
      <c r="X103" s="8" t="s">
        <v>2</v>
      </c>
      <c r="Y103" s="8" t="s">
        <v>4</v>
      </c>
    </row>
    <row r="104" spans="1:25" x14ac:dyDescent="0.35">
      <c r="A104" s="8" t="s">
        <v>8</v>
      </c>
      <c r="B104" s="44">
        <v>2020</v>
      </c>
      <c r="C104" s="44">
        <v>6</v>
      </c>
      <c r="D104" s="8" t="s">
        <v>19</v>
      </c>
      <c r="E104" s="8" t="s">
        <v>97</v>
      </c>
      <c r="F104" s="45">
        <v>43801</v>
      </c>
      <c r="G104" s="45">
        <v>43796</v>
      </c>
      <c r="H104" s="44">
        <v>39</v>
      </c>
      <c r="I104" s="8" t="s">
        <v>0</v>
      </c>
      <c r="K104" s="8" t="s">
        <v>1</v>
      </c>
      <c r="L104" s="8" t="s">
        <v>18</v>
      </c>
      <c r="O104" s="8" t="s">
        <v>8</v>
      </c>
      <c r="P104" s="8" t="s">
        <v>44</v>
      </c>
      <c r="Q104" s="8" t="s">
        <v>319</v>
      </c>
      <c r="V104" s="72">
        <v>-2959</v>
      </c>
      <c r="W104" s="8" t="s">
        <v>103</v>
      </c>
      <c r="X104" s="8" t="s">
        <v>2</v>
      </c>
      <c r="Y104" s="8" t="s">
        <v>4</v>
      </c>
    </row>
    <row r="105" spans="1:25" x14ac:dyDescent="0.35">
      <c r="A105" s="8" t="s">
        <v>8</v>
      </c>
      <c r="B105" s="44">
        <v>2020</v>
      </c>
      <c r="C105" s="44">
        <v>6</v>
      </c>
      <c r="D105" s="8" t="s">
        <v>19</v>
      </c>
      <c r="E105" s="8" t="s">
        <v>97</v>
      </c>
      <c r="F105" s="45">
        <v>43801</v>
      </c>
      <c r="G105" s="45">
        <v>43796</v>
      </c>
      <c r="H105" s="44">
        <v>40</v>
      </c>
      <c r="I105" s="8" t="s">
        <v>0</v>
      </c>
      <c r="K105" s="8" t="s">
        <v>1</v>
      </c>
      <c r="L105" s="8" t="s">
        <v>18</v>
      </c>
      <c r="O105" s="8" t="s">
        <v>8</v>
      </c>
      <c r="P105" s="8" t="s">
        <v>44</v>
      </c>
      <c r="Q105" s="8" t="s">
        <v>319</v>
      </c>
      <c r="V105" s="72">
        <v>-1177</v>
      </c>
      <c r="W105" s="8" t="s">
        <v>98</v>
      </c>
      <c r="X105" s="8" t="s">
        <v>2</v>
      </c>
      <c r="Y105" s="8" t="s">
        <v>4</v>
      </c>
    </row>
    <row r="106" spans="1:25" x14ac:dyDescent="0.35">
      <c r="A106" s="8" t="s">
        <v>8</v>
      </c>
      <c r="B106" s="44">
        <v>2020</v>
      </c>
      <c r="C106" s="44">
        <v>6</v>
      </c>
      <c r="D106" s="8" t="s">
        <v>19</v>
      </c>
      <c r="E106" s="8" t="s">
        <v>97</v>
      </c>
      <c r="F106" s="45">
        <v>43801</v>
      </c>
      <c r="G106" s="45">
        <v>43796</v>
      </c>
      <c r="H106" s="44">
        <v>52</v>
      </c>
      <c r="I106" s="8" t="s">
        <v>0</v>
      </c>
      <c r="K106" s="8" t="s">
        <v>1</v>
      </c>
      <c r="L106" s="8" t="s">
        <v>18</v>
      </c>
      <c r="O106" s="8" t="s">
        <v>8</v>
      </c>
      <c r="P106" s="8" t="s">
        <v>44</v>
      </c>
      <c r="Q106" s="8" t="s">
        <v>319</v>
      </c>
      <c r="V106" s="72">
        <v>-2317</v>
      </c>
      <c r="W106" s="8" t="s">
        <v>99</v>
      </c>
      <c r="X106" s="8" t="s">
        <v>2</v>
      </c>
      <c r="Y106" s="8" t="s">
        <v>4</v>
      </c>
    </row>
    <row r="107" spans="1:25" x14ac:dyDescent="0.35">
      <c r="A107" s="8" t="s">
        <v>8</v>
      </c>
      <c r="B107" s="44">
        <v>2020</v>
      </c>
      <c r="C107" s="44">
        <v>6</v>
      </c>
      <c r="D107" s="8" t="s">
        <v>19</v>
      </c>
      <c r="E107" s="8" t="s">
        <v>97</v>
      </c>
      <c r="F107" s="45">
        <v>43801</v>
      </c>
      <c r="G107" s="45">
        <v>43796</v>
      </c>
      <c r="H107" s="44">
        <v>118</v>
      </c>
      <c r="I107" s="8" t="s">
        <v>0</v>
      </c>
      <c r="K107" s="8" t="s">
        <v>5</v>
      </c>
      <c r="L107" s="8" t="s">
        <v>18</v>
      </c>
      <c r="O107" s="8" t="s">
        <v>8</v>
      </c>
      <c r="P107" s="8" t="s">
        <v>44</v>
      </c>
      <c r="Q107" s="8" t="s">
        <v>319</v>
      </c>
      <c r="V107" s="72">
        <v>1586</v>
      </c>
      <c r="W107" s="8" t="s">
        <v>104</v>
      </c>
      <c r="X107" s="8" t="s">
        <v>6</v>
      </c>
      <c r="Y107" s="8" t="s">
        <v>4</v>
      </c>
    </row>
    <row r="108" spans="1:25" x14ac:dyDescent="0.35">
      <c r="A108" s="8" t="s">
        <v>8</v>
      </c>
      <c r="B108" s="44">
        <v>2020</v>
      </c>
      <c r="C108" s="44">
        <v>6</v>
      </c>
      <c r="D108" s="8" t="s">
        <v>19</v>
      </c>
      <c r="E108" s="8" t="s">
        <v>97</v>
      </c>
      <c r="F108" s="45">
        <v>43801</v>
      </c>
      <c r="G108" s="45">
        <v>43796</v>
      </c>
      <c r="H108" s="44">
        <v>119</v>
      </c>
      <c r="I108" s="8" t="s">
        <v>0</v>
      </c>
      <c r="K108" s="8" t="s">
        <v>5</v>
      </c>
      <c r="L108" s="8" t="s">
        <v>18</v>
      </c>
      <c r="O108" s="8" t="s">
        <v>8</v>
      </c>
      <c r="P108" s="8" t="s">
        <v>44</v>
      </c>
      <c r="Q108" s="8" t="s">
        <v>319</v>
      </c>
      <c r="V108" s="72">
        <v>2959</v>
      </c>
      <c r="W108" s="8" t="s">
        <v>103</v>
      </c>
      <c r="X108" s="8" t="s">
        <v>6</v>
      </c>
      <c r="Y108" s="8" t="s">
        <v>4</v>
      </c>
    </row>
    <row r="109" spans="1:25" x14ac:dyDescent="0.35">
      <c r="A109" s="8" t="s">
        <v>8</v>
      </c>
      <c r="B109" s="44">
        <v>2020</v>
      </c>
      <c r="C109" s="44">
        <v>6</v>
      </c>
      <c r="D109" s="8" t="s">
        <v>19</v>
      </c>
      <c r="E109" s="8" t="s">
        <v>97</v>
      </c>
      <c r="F109" s="45">
        <v>43801</v>
      </c>
      <c r="G109" s="45">
        <v>43796</v>
      </c>
      <c r="H109" s="44">
        <v>122</v>
      </c>
      <c r="I109" s="8" t="s">
        <v>0</v>
      </c>
      <c r="K109" s="8" t="s">
        <v>5</v>
      </c>
      <c r="L109" s="8" t="s">
        <v>18</v>
      </c>
      <c r="O109" s="8" t="s">
        <v>8</v>
      </c>
      <c r="P109" s="8" t="s">
        <v>44</v>
      </c>
      <c r="Q109" s="8" t="s">
        <v>319</v>
      </c>
      <c r="V109" s="72">
        <v>1177</v>
      </c>
      <c r="W109" s="8" t="s">
        <v>98</v>
      </c>
      <c r="X109" s="8" t="s">
        <v>6</v>
      </c>
      <c r="Y109" s="8" t="s">
        <v>4</v>
      </c>
    </row>
    <row r="110" spans="1:25" x14ac:dyDescent="0.35">
      <c r="A110" s="8" t="s">
        <v>8</v>
      </c>
      <c r="B110" s="44">
        <v>2020</v>
      </c>
      <c r="C110" s="44">
        <v>6</v>
      </c>
      <c r="D110" s="8" t="s">
        <v>19</v>
      </c>
      <c r="E110" s="8" t="s">
        <v>97</v>
      </c>
      <c r="F110" s="45">
        <v>43801</v>
      </c>
      <c r="G110" s="45">
        <v>43796</v>
      </c>
      <c r="H110" s="44">
        <v>132</v>
      </c>
      <c r="I110" s="8" t="s">
        <v>0</v>
      </c>
      <c r="K110" s="8" t="s">
        <v>5</v>
      </c>
      <c r="L110" s="8" t="s">
        <v>18</v>
      </c>
      <c r="O110" s="8" t="s">
        <v>8</v>
      </c>
      <c r="P110" s="8" t="s">
        <v>44</v>
      </c>
      <c r="Q110" s="8" t="s">
        <v>319</v>
      </c>
      <c r="V110" s="72">
        <v>2317</v>
      </c>
      <c r="W110" s="8" t="s">
        <v>99</v>
      </c>
      <c r="X110" s="8" t="s">
        <v>6</v>
      </c>
      <c r="Y110" s="8" t="s">
        <v>4</v>
      </c>
    </row>
    <row r="111" spans="1:25" x14ac:dyDescent="0.35">
      <c r="A111" s="8" t="s">
        <v>8</v>
      </c>
      <c r="B111" s="44">
        <v>2020</v>
      </c>
      <c r="C111" s="44">
        <v>6</v>
      </c>
      <c r="D111" s="8" t="s">
        <v>19</v>
      </c>
      <c r="E111" s="8" t="s">
        <v>117</v>
      </c>
      <c r="F111" s="45">
        <v>43804</v>
      </c>
      <c r="G111" s="45">
        <v>43804</v>
      </c>
      <c r="H111" s="44">
        <v>6</v>
      </c>
      <c r="I111" s="8" t="s">
        <v>0</v>
      </c>
      <c r="K111" s="8" t="s">
        <v>5</v>
      </c>
      <c r="L111" s="8" t="s">
        <v>18</v>
      </c>
      <c r="O111" s="8" t="s">
        <v>8</v>
      </c>
      <c r="P111" s="8" t="s">
        <v>44</v>
      </c>
      <c r="Q111" s="8" t="s">
        <v>319</v>
      </c>
      <c r="V111" s="72">
        <v>-1472.61</v>
      </c>
      <c r="W111" s="8" t="s">
        <v>119</v>
      </c>
      <c r="X111" s="8" t="s">
        <v>6</v>
      </c>
      <c r="Y111" s="8" t="s">
        <v>6</v>
      </c>
    </row>
    <row r="112" spans="1:25" x14ac:dyDescent="0.35">
      <c r="A112" s="8" t="s">
        <v>8</v>
      </c>
      <c r="B112" s="44">
        <v>2020</v>
      </c>
      <c r="C112" s="44">
        <v>6</v>
      </c>
      <c r="D112" s="8" t="s">
        <v>19</v>
      </c>
      <c r="E112" s="8" t="s">
        <v>117</v>
      </c>
      <c r="F112" s="45">
        <v>43804</v>
      </c>
      <c r="G112" s="45">
        <v>43804</v>
      </c>
      <c r="H112" s="44">
        <v>7</v>
      </c>
      <c r="I112" s="8" t="s">
        <v>0</v>
      </c>
      <c r="K112" s="8" t="s">
        <v>5</v>
      </c>
      <c r="L112" s="8" t="s">
        <v>18</v>
      </c>
      <c r="O112" s="8" t="s">
        <v>8</v>
      </c>
      <c r="P112" s="8" t="s">
        <v>44</v>
      </c>
      <c r="Q112" s="8" t="s">
        <v>319</v>
      </c>
      <c r="V112" s="72">
        <v>-2134</v>
      </c>
      <c r="W112" s="8" t="s">
        <v>118</v>
      </c>
      <c r="X112" s="8" t="s">
        <v>6</v>
      </c>
      <c r="Y112" s="8" t="s">
        <v>6</v>
      </c>
    </row>
    <row r="113" spans="1:25" x14ac:dyDescent="0.35">
      <c r="A113" s="8" t="s">
        <v>8</v>
      </c>
      <c r="B113" s="44">
        <v>2020</v>
      </c>
      <c r="C113" s="44">
        <v>6</v>
      </c>
      <c r="D113" s="8" t="s">
        <v>19</v>
      </c>
      <c r="E113" s="8" t="s">
        <v>117</v>
      </c>
      <c r="F113" s="45">
        <v>43804</v>
      </c>
      <c r="G113" s="45">
        <v>43804</v>
      </c>
      <c r="H113" s="44">
        <v>75</v>
      </c>
      <c r="I113" s="8" t="s">
        <v>0</v>
      </c>
      <c r="J113" s="8" t="s">
        <v>3</v>
      </c>
      <c r="K113" s="8" t="s">
        <v>7</v>
      </c>
      <c r="L113" s="8" t="s">
        <v>24</v>
      </c>
      <c r="O113" s="8" t="s">
        <v>8</v>
      </c>
      <c r="P113" s="8" t="s">
        <v>44</v>
      </c>
      <c r="Q113" s="8" t="s">
        <v>319</v>
      </c>
      <c r="R113" s="8" t="s">
        <v>121</v>
      </c>
      <c r="V113" s="72">
        <v>1472.61</v>
      </c>
      <c r="W113" s="8" t="s">
        <v>119</v>
      </c>
      <c r="X113" s="8" t="s">
        <v>120</v>
      </c>
      <c r="Y113" s="8" t="s">
        <v>6</v>
      </c>
    </row>
    <row r="114" spans="1:25" x14ac:dyDescent="0.35">
      <c r="A114" s="8" t="s">
        <v>8</v>
      </c>
      <c r="B114" s="44">
        <v>2020</v>
      </c>
      <c r="C114" s="44">
        <v>6</v>
      </c>
      <c r="D114" s="8" t="s">
        <v>19</v>
      </c>
      <c r="E114" s="8" t="s">
        <v>117</v>
      </c>
      <c r="F114" s="45">
        <v>43804</v>
      </c>
      <c r="G114" s="45">
        <v>43804</v>
      </c>
      <c r="H114" s="44">
        <v>76</v>
      </c>
      <c r="I114" s="8" t="s">
        <v>0</v>
      </c>
      <c r="J114" s="8" t="s">
        <v>3</v>
      </c>
      <c r="K114" s="8" t="s">
        <v>7</v>
      </c>
      <c r="L114" s="8" t="s">
        <v>24</v>
      </c>
      <c r="O114" s="8" t="s">
        <v>8</v>
      </c>
      <c r="P114" s="8" t="s">
        <v>44</v>
      </c>
      <c r="Q114" s="8" t="s">
        <v>319</v>
      </c>
      <c r="R114" s="8" t="s">
        <v>123</v>
      </c>
      <c r="V114" s="72">
        <v>2134</v>
      </c>
      <c r="W114" s="8" t="s">
        <v>118</v>
      </c>
      <c r="X114" s="8" t="s">
        <v>122</v>
      </c>
      <c r="Y114" s="8" t="s">
        <v>6</v>
      </c>
    </row>
    <row r="115" spans="1:25" x14ac:dyDescent="0.35">
      <c r="A115" s="8" t="s">
        <v>8</v>
      </c>
      <c r="B115" s="44">
        <v>2020</v>
      </c>
      <c r="C115" s="44">
        <v>6</v>
      </c>
      <c r="D115" s="8" t="s">
        <v>19</v>
      </c>
      <c r="E115" s="8" t="s">
        <v>124</v>
      </c>
      <c r="F115" s="45">
        <v>43805</v>
      </c>
      <c r="G115" s="45">
        <v>43805</v>
      </c>
      <c r="H115" s="44">
        <v>6</v>
      </c>
      <c r="I115" s="8" t="s">
        <v>0</v>
      </c>
      <c r="K115" s="8" t="s">
        <v>1</v>
      </c>
      <c r="L115" s="8" t="s">
        <v>18</v>
      </c>
      <c r="O115" s="8" t="s">
        <v>8</v>
      </c>
      <c r="P115" s="8" t="s">
        <v>44</v>
      </c>
      <c r="Q115" s="8" t="s">
        <v>319</v>
      </c>
      <c r="V115" s="72">
        <v>-1472.61</v>
      </c>
      <c r="W115" s="8" t="s">
        <v>119</v>
      </c>
      <c r="X115" s="8" t="s">
        <v>2</v>
      </c>
      <c r="Y115" s="8" t="s">
        <v>4</v>
      </c>
    </row>
    <row r="116" spans="1:25" x14ac:dyDescent="0.35">
      <c r="A116" s="8" t="s">
        <v>8</v>
      </c>
      <c r="B116" s="44">
        <v>2020</v>
      </c>
      <c r="C116" s="44">
        <v>6</v>
      </c>
      <c r="D116" s="8" t="s">
        <v>19</v>
      </c>
      <c r="E116" s="8" t="s">
        <v>124</v>
      </c>
      <c r="F116" s="45">
        <v>43805</v>
      </c>
      <c r="G116" s="45">
        <v>43805</v>
      </c>
      <c r="H116" s="44">
        <v>10</v>
      </c>
      <c r="I116" s="8" t="s">
        <v>0</v>
      </c>
      <c r="K116" s="8" t="s">
        <v>1</v>
      </c>
      <c r="L116" s="8" t="s">
        <v>18</v>
      </c>
      <c r="O116" s="8" t="s">
        <v>8</v>
      </c>
      <c r="P116" s="8" t="s">
        <v>44</v>
      </c>
      <c r="Q116" s="8" t="s">
        <v>319</v>
      </c>
      <c r="V116" s="72">
        <v>-2134</v>
      </c>
      <c r="W116" s="8" t="s">
        <v>118</v>
      </c>
      <c r="X116" s="8" t="s">
        <v>2</v>
      </c>
      <c r="Y116" s="8" t="s">
        <v>4</v>
      </c>
    </row>
    <row r="117" spans="1:25" x14ac:dyDescent="0.35">
      <c r="A117" s="8" t="s">
        <v>8</v>
      </c>
      <c r="B117" s="44">
        <v>2020</v>
      </c>
      <c r="C117" s="44">
        <v>6</v>
      </c>
      <c r="D117" s="8" t="s">
        <v>19</v>
      </c>
      <c r="E117" s="8" t="s">
        <v>124</v>
      </c>
      <c r="F117" s="45">
        <v>43805</v>
      </c>
      <c r="G117" s="45">
        <v>43805</v>
      </c>
      <c r="H117" s="44">
        <v>27</v>
      </c>
      <c r="I117" s="8" t="s">
        <v>0</v>
      </c>
      <c r="K117" s="8" t="s">
        <v>5</v>
      </c>
      <c r="L117" s="8" t="s">
        <v>18</v>
      </c>
      <c r="O117" s="8" t="s">
        <v>8</v>
      </c>
      <c r="P117" s="8" t="s">
        <v>44</v>
      </c>
      <c r="Q117" s="8" t="s">
        <v>319</v>
      </c>
      <c r="V117" s="72">
        <v>1472.61</v>
      </c>
      <c r="W117" s="8" t="s">
        <v>119</v>
      </c>
      <c r="X117" s="8" t="s">
        <v>6</v>
      </c>
      <c r="Y117" s="8" t="s">
        <v>4</v>
      </c>
    </row>
    <row r="118" spans="1:25" x14ac:dyDescent="0.35">
      <c r="A118" s="8" t="s">
        <v>8</v>
      </c>
      <c r="B118" s="44">
        <v>2020</v>
      </c>
      <c r="C118" s="44">
        <v>6</v>
      </c>
      <c r="D118" s="8" t="s">
        <v>19</v>
      </c>
      <c r="E118" s="8" t="s">
        <v>124</v>
      </c>
      <c r="F118" s="45">
        <v>43805</v>
      </c>
      <c r="G118" s="45">
        <v>43805</v>
      </c>
      <c r="H118" s="44">
        <v>35</v>
      </c>
      <c r="I118" s="8" t="s">
        <v>0</v>
      </c>
      <c r="K118" s="8" t="s">
        <v>5</v>
      </c>
      <c r="L118" s="8" t="s">
        <v>18</v>
      </c>
      <c r="O118" s="8" t="s">
        <v>8</v>
      </c>
      <c r="P118" s="8" t="s">
        <v>44</v>
      </c>
      <c r="Q118" s="8" t="s">
        <v>319</v>
      </c>
      <c r="V118" s="72">
        <v>2134</v>
      </c>
      <c r="W118" s="8" t="s">
        <v>118</v>
      </c>
      <c r="X118" s="8" t="s">
        <v>6</v>
      </c>
      <c r="Y118" s="8" t="s">
        <v>4</v>
      </c>
    </row>
    <row r="119" spans="1:25" x14ac:dyDescent="0.35">
      <c r="A119" s="8" t="s">
        <v>8</v>
      </c>
      <c r="B119" s="44">
        <v>2020</v>
      </c>
      <c r="C119" s="44">
        <v>6</v>
      </c>
      <c r="D119" s="8" t="s">
        <v>19</v>
      </c>
      <c r="E119" s="8" t="s">
        <v>125</v>
      </c>
      <c r="F119" s="45">
        <v>43818</v>
      </c>
      <c r="G119" s="45">
        <v>43818</v>
      </c>
      <c r="H119" s="44">
        <v>125</v>
      </c>
      <c r="I119" s="8" t="s">
        <v>0</v>
      </c>
      <c r="K119" s="8" t="s">
        <v>5</v>
      </c>
      <c r="L119" s="8" t="s">
        <v>18</v>
      </c>
      <c r="O119" s="8" t="s">
        <v>8</v>
      </c>
      <c r="P119" s="8" t="s">
        <v>44</v>
      </c>
      <c r="Q119" s="8" t="s">
        <v>319</v>
      </c>
      <c r="V119" s="72">
        <v>-1597</v>
      </c>
      <c r="W119" s="8" t="s">
        <v>135</v>
      </c>
      <c r="X119" s="8" t="s">
        <v>6</v>
      </c>
      <c r="Y119" s="8" t="s">
        <v>6</v>
      </c>
    </row>
    <row r="120" spans="1:25" x14ac:dyDescent="0.35">
      <c r="A120" s="8" t="s">
        <v>8</v>
      </c>
      <c r="B120" s="44">
        <v>2020</v>
      </c>
      <c r="C120" s="44">
        <v>6</v>
      </c>
      <c r="D120" s="8" t="s">
        <v>19</v>
      </c>
      <c r="E120" s="8" t="s">
        <v>125</v>
      </c>
      <c r="F120" s="45">
        <v>43818</v>
      </c>
      <c r="G120" s="45">
        <v>43818</v>
      </c>
      <c r="H120" s="44">
        <v>153</v>
      </c>
      <c r="I120" s="8" t="s">
        <v>0</v>
      </c>
      <c r="K120" s="8" t="s">
        <v>5</v>
      </c>
      <c r="L120" s="8" t="s">
        <v>18</v>
      </c>
      <c r="O120" s="8" t="s">
        <v>8</v>
      </c>
      <c r="P120" s="8" t="s">
        <v>44</v>
      </c>
      <c r="Q120" s="8" t="s">
        <v>319</v>
      </c>
      <c r="V120" s="72">
        <v>-3745</v>
      </c>
      <c r="W120" s="8" t="s">
        <v>147</v>
      </c>
      <c r="X120" s="8" t="s">
        <v>6</v>
      </c>
      <c r="Y120" s="8" t="s">
        <v>6</v>
      </c>
    </row>
    <row r="121" spans="1:25" x14ac:dyDescent="0.35">
      <c r="A121" s="8" t="s">
        <v>8</v>
      </c>
      <c r="B121" s="44">
        <v>2020</v>
      </c>
      <c r="C121" s="44">
        <v>6</v>
      </c>
      <c r="D121" s="8" t="s">
        <v>19</v>
      </c>
      <c r="E121" s="8" t="s">
        <v>125</v>
      </c>
      <c r="F121" s="45">
        <v>43818</v>
      </c>
      <c r="G121" s="45">
        <v>43818</v>
      </c>
      <c r="H121" s="44">
        <v>154</v>
      </c>
      <c r="I121" s="8" t="s">
        <v>0</v>
      </c>
      <c r="K121" s="8" t="s">
        <v>5</v>
      </c>
      <c r="L121" s="8" t="s">
        <v>18</v>
      </c>
      <c r="O121" s="8" t="s">
        <v>8</v>
      </c>
      <c r="P121" s="8" t="s">
        <v>44</v>
      </c>
      <c r="Q121" s="8" t="s">
        <v>319</v>
      </c>
      <c r="V121" s="72">
        <v>-2234</v>
      </c>
      <c r="W121" s="8" t="s">
        <v>148</v>
      </c>
      <c r="X121" s="8" t="s">
        <v>6</v>
      </c>
      <c r="Y121" s="8" t="s">
        <v>6</v>
      </c>
    </row>
    <row r="122" spans="1:25" x14ac:dyDescent="0.35">
      <c r="A122" s="8" t="s">
        <v>8</v>
      </c>
      <c r="B122" s="44">
        <v>2020</v>
      </c>
      <c r="C122" s="44">
        <v>6</v>
      </c>
      <c r="D122" s="8" t="s">
        <v>19</v>
      </c>
      <c r="E122" s="8" t="s">
        <v>125</v>
      </c>
      <c r="F122" s="45">
        <v>43818</v>
      </c>
      <c r="G122" s="45">
        <v>43818</v>
      </c>
      <c r="H122" s="44">
        <v>155</v>
      </c>
      <c r="I122" s="8" t="s">
        <v>0</v>
      </c>
      <c r="K122" s="8" t="s">
        <v>5</v>
      </c>
      <c r="L122" s="8" t="s">
        <v>18</v>
      </c>
      <c r="O122" s="8" t="s">
        <v>8</v>
      </c>
      <c r="P122" s="8" t="s">
        <v>44</v>
      </c>
      <c r="Q122" s="8" t="s">
        <v>319</v>
      </c>
      <c r="V122" s="72">
        <v>-4272</v>
      </c>
      <c r="W122" s="8" t="s">
        <v>126</v>
      </c>
      <c r="X122" s="8" t="s">
        <v>6</v>
      </c>
      <c r="Y122" s="8" t="s">
        <v>6</v>
      </c>
    </row>
    <row r="123" spans="1:25" x14ac:dyDescent="0.35">
      <c r="A123" s="8" t="s">
        <v>8</v>
      </c>
      <c r="B123" s="44">
        <v>2020</v>
      </c>
      <c r="C123" s="44">
        <v>6</v>
      </c>
      <c r="D123" s="8" t="s">
        <v>19</v>
      </c>
      <c r="E123" s="8" t="s">
        <v>125</v>
      </c>
      <c r="F123" s="45">
        <v>43818</v>
      </c>
      <c r="G123" s="45">
        <v>43818</v>
      </c>
      <c r="H123" s="44">
        <v>156</v>
      </c>
      <c r="I123" s="8" t="s">
        <v>0</v>
      </c>
      <c r="K123" s="8" t="s">
        <v>5</v>
      </c>
      <c r="L123" s="8" t="s">
        <v>18</v>
      </c>
      <c r="O123" s="8" t="s">
        <v>8</v>
      </c>
      <c r="P123" s="8" t="s">
        <v>44</v>
      </c>
      <c r="Q123" s="8" t="s">
        <v>319</v>
      </c>
      <c r="V123" s="72">
        <v>-500</v>
      </c>
      <c r="W123" s="8" t="s">
        <v>146</v>
      </c>
      <c r="X123" s="8" t="s">
        <v>6</v>
      </c>
      <c r="Y123" s="8" t="s">
        <v>6</v>
      </c>
    </row>
    <row r="124" spans="1:25" x14ac:dyDescent="0.35">
      <c r="A124" s="8" t="s">
        <v>8</v>
      </c>
      <c r="B124" s="44">
        <v>2020</v>
      </c>
      <c r="C124" s="44">
        <v>6</v>
      </c>
      <c r="D124" s="8" t="s">
        <v>19</v>
      </c>
      <c r="E124" s="8" t="s">
        <v>125</v>
      </c>
      <c r="F124" s="45">
        <v>43818</v>
      </c>
      <c r="G124" s="45">
        <v>43818</v>
      </c>
      <c r="H124" s="44">
        <v>164</v>
      </c>
      <c r="I124" s="8" t="s">
        <v>0</v>
      </c>
      <c r="K124" s="8" t="s">
        <v>5</v>
      </c>
      <c r="L124" s="8" t="s">
        <v>18</v>
      </c>
      <c r="O124" s="8" t="s">
        <v>8</v>
      </c>
      <c r="P124" s="8" t="s">
        <v>44</v>
      </c>
      <c r="Q124" s="8" t="s">
        <v>319</v>
      </c>
      <c r="V124" s="72">
        <v>-698.89</v>
      </c>
      <c r="W124" s="8" t="s">
        <v>132</v>
      </c>
      <c r="X124" s="8" t="s">
        <v>6</v>
      </c>
      <c r="Y124" s="8" t="s">
        <v>6</v>
      </c>
    </row>
    <row r="125" spans="1:25" x14ac:dyDescent="0.35">
      <c r="A125" s="8" t="s">
        <v>8</v>
      </c>
      <c r="B125" s="44">
        <v>2020</v>
      </c>
      <c r="C125" s="44">
        <v>6</v>
      </c>
      <c r="D125" s="8" t="s">
        <v>19</v>
      </c>
      <c r="E125" s="8" t="s">
        <v>125</v>
      </c>
      <c r="F125" s="45">
        <v>43818</v>
      </c>
      <c r="G125" s="45">
        <v>43818</v>
      </c>
      <c r="H125" s="44">
        <v>165</v>
      </c>
      <c r="I125" s="8" t="s">
        <v>0</v>
      </c>
      <c r="K125" s="8" t="s">
        <v>5</v>
      </c>
      <c r="L125" s="8" t="s">
        <v>18</v>
      </c>
      <c r="O125" s="8" t="s">
        <v>8</v>
      </c>
      <c r="P125" s="8" t="s">
        <v>44</v>
      </c>
      <c r="Q125" s="8" t="s">
        <v>319</v>
      </c>
      <c r="V125" s="72">
        <v>-3314</v>
      </c>
      <c r="W125" s="8" t="s">
        <v>133</v>
      </c>
      <c r="X125" s="8" t="s">
        <v>6</v>
      </c>
      <c r="Y125" s="8" t="s">
        <v>6</v>
      </c>
    </row>
    <row r="126" spans="1:25" x14ac:dyDescent="0.35">
      <c r="A126" s="8" t="s">
        <v>8</v>
      </c>
      <c r="B126" s="44">
        <v>2020</v>
      </c>
      <c r="C126" s="44">
        <v>6</v>
      </c>
      <c r="D126" s="8" t="s">
        <v>19</v>
      </c>
      <c r="E126" s="8" t="s">
        <v>125</v>
      </c>
      <c r="F126" s="45">
        <v>43818</v>
      </c>
      <c r="G126" s="45">
        <v>43818</v>
      </c>
      <c r="H126" s="44">
        <v>166</v>
      </c>
      <c r="I126" s="8" t="s">
        <v>0</v>
      </c>
      <c r="K126" s="8" t="s">
        <v>5</v>
      </c>
      <c r="L126" s="8" t="s">
        <v>18</v>
      </c>
      <c r="O126" s="8" t="s">
        <v>8</v>
      </c>
      <c r="P126" s="8" t="s">
        <v>44</v>
      </c>
      <c r="Q126" s="8" t="s">
        <v>319</v>
      </c>
      <c r="V126" s="72">
        <v>-6143.05</v>
      </c>
      <c r="W126" s="8" t="s">
        <v>129</v>
      </c>
      <c r="X126" s="8" t="s">
        <v>6</v>
      </c>
      <c r="Y126" s="8" t="s">
        <v>6</v>
      </c>
    </row>
    <row r="127" spans="1:25" x14ac:dyDescent="0.35">
      <c r="A127" s="8" t="s">
        <v>8</v>
      </c>
      <c r="B127" s="44">
        <v>2020</v>
      </c>
      <c r="C127" s="44">
        <v>6</v>
      </c>
      <c r="D127" s="8" t="s">
        <v>19</v>
      </c>
      <c r="E127" s="8" t="s">
        <v>125</v>
      </c>
      <c r="F127" s="45">
        <v>43818</v>
      </c>
      <c r="G127" s="45">
        <v>43818</v>
      </c>
      <c r="H127" s="44">
        <v>167</v>
      </c>
      <c r="I127" s="8" t="s">
        <v>0</v>
      </c>
      <c r="K127" s="8" t="s">
        <v>5</v>
      </c>
      <c r="L127" s="8" t="s">
        <v>18</v>
      </c>
      <c r="O127" s="8" t="s">
        <v>8</v>
      </c>
      <c r="P127" s="8" t="s">
        <v>44</v>
      </c>
      <c r="Q127" s="8" t="s">
        <v>319</v>
      </c>
      <c r="V127" s="72">
        <v>-804</v>
      </c>
      <c r="W127" s="8" t="s">
        <v>142</v>
      </c>
      <c r="X127" s="8" t="s">
        <v>6</v>
      </c>
      <c r="Y127" s="8" t="s">
        <v>6</v>
      </c>
    </row>
    <row r="128" spans="1:25" x14ac:dyDescent="0.35">
      <c r="A128" s="8" t="s">
        <v>8</v>
      </c>
      <c r="B128" s="44">
        <v>2020</v>
      </c>
      <c r="C128" s="44">
        <v>6</v>
      </c>
      <c r="D128" s="8" t="s">
        <v>19</v>
      </c>
      <c r="E128" s="8" t="s">
        <v>125</v>
      </c>
      <c r="F128" s="45">
        <v>43818</v>
      </c>
      <c r="G128" s="45">
        <v>43818</v>
      </c>
      <c r="H128" s="44">
        <v>168</v>
      </c>
      <c r="I128" s="8" t="s">
        <v>0</v>
      </c>
      <c r="K128" s="8" t="s">
        <v>5</v>
      </c>
      <c r="L128" s="8" t="s">
        <v>18</v>
      </c>
      <c r="O128" s="8" t="s">
        <v>8</v>
      </c>
      <c r="P128" s="8" t="s">
        <v>44</v>
      </c>
      <c r="Q128" s="8" t="s">
        <v>319</v>
      </c>
      <c r="V128" s="72">
        <v>-3158.41</v>
      </c>
      <c r="W128" s="8" t="s">
        <v>138</v>
      </c>
      <c r="X128" s="8" t="s">
        <v>6</v>
      </c>
      <c r="Y128" s="8" t="s">
        <v>6</v>
      </c>
    </row>
    <row r="129" spans="1:25" x14ac:dyDescent="0.35">
      <c r="A129" s="8" t="s">
        <v>8</v>
      </c>
      <c r="B129" s="44">
        <v>2020</v>
      </c>
      <c r="C129" s="44">
        <v>6</v>
      </c>
      <c r="D129" s="8" t="s">
        <v>19</v>
      </c>
      <c r="E129" s="8" t="s">
        <v>125</v>
      </c>
      <c r="F129" s="45">
        <v>43818</v>
      </c>
      <c r="G129" s="45">
        <v>43818</v>
      </c>
      <c r="H129" s="44">
        <v>169</v>
      </c>
      <c r="I129" s="8" t="s">
        <v>0</v>
      </c>
      <c r="K129" s="8" t="s">
        <v>5</v>
      </c>
      <c r="L129" s="8" t="s">
        <v>18</v>
      </c>
      <c r="O129" s="8" t="s">
        <v>8</v>
      </c>
      <c r="P129" s="8" t="s">
        <v>44</v>
      </c>
      <c r="Q129" s="8" t="s">
        <v>319</v>
      </c>
      <c r="V129" s="72">
        <v>-1627</v>
      </c>
      <c r="W129" s="8" t="s">
        <v>140</v>
      </c>
      <c r="X129" s="8" t="s">
        <v>6</v>
      </c>
      <c r="Y129" s="8" t="s">
        <v>6</v>
      </c>
    </row>
    <row r="130" spans="1:25" x14ac:dyDescent="0.35">
      <c r="A130" s="8" t="s">
        <v>8</v>
      </c>
      <c r="B130" s="44">
        <v>2020</v>
      </c>
      <c r="C130" s="44">
        <v>6</v>
      </c>
      <c r="D130" s="8" t="s">
        <v>19</v>
      </c>
      <c r="E130" s="8" t="s">
        <v>125</v>
      </c>
      <c r="F130" s="45">
        <v>43818</v>
      </c>
      <c r="G130" s="45">
        <v>43818</v>
      </c>
      <c r="H130" s="44">
        <v>280</v>
      </c>
      <c r="I130" s="8" t="s">
        <v>0</v>
      </c>
      <c r="J130" s="8" t="s">
        <v>3</v>
      </c>
      <c r="K130" s="8" t="s">
        <v>127</v>
      </c>
      <c r="L130" s="8" t="s">
        <v>24</v>
      </c>
      <c r="O130" s="8" t="s">
        <v>8</v>
      </c>
      <c r="P130" s="8" t="s">
        <v>44</v>
      </c>
      <c r="Q130" s="8" t="s">
        <v>319</v>
      </c>
      <c r="R130" s="8" t="s">
        <v>136</v>
      </c>
      <c r="V130" s="72">
        <v>1597</v>
      </c>
      <c r="W130" s="8" t="s">
        <v>135</v>
      </c>
      <c r="X130" s="8" t="s">
        <v>134</v>
      </c>
      <c r="Y130" s="8" t="s">
        <v>6</v>
      </c>
    </row>
    <row r="131" spans="1:25" x14ac:dyDescent="0.35">
      <c r="A131" s="8" t="s">
        <v>8</v>
      </c>
      <c r="B131" s="44">
        <v>2020</v>
      </c>
      <c r="C131" s="44">
        <v>6</v>
      </c>
      <c r="D131" s="8" t="s">
        <v>19</v>
      </c>
      <c r="E131" s="8" t="s">
        <v>125</v>
      </c>
      <c r="F131" s="45">
        <v>43818</v>
      </c>
      <c r="G131" s="45">
        <v>43818</v>
      </c>
      <c r="H131" s="44">
        <v>297</v>
      </c>
      <c r="I131" s="8" t="s">
        <v>0</v>
      </c>
      <c r="J131" s="8" t="s">
        <v>3</v>
      </c>
      <c r="K131" s="8" t="s">
        <v>127</v>
      </c>
      <c r="L131" s="8" t="s">
        <v>24</v>
      </c>
      <c r="O131" s="8" t="s">
        <v>8</v>
      </c>
      <c r="P131" s="8" t="s">
        <v>44</v>
      </c>
      <c r="Q131" s="8" t="s">
        <v>319</v>
      </c>
      <c r="R131" s="8" t="s">
        <v>158</v>
      </c>
      <c r="V131" s="72">
        <v>3745</v>
      </c>
      <c r="W131" s="8" t="s">
        <v>147</v>
      </c>
      <c r="X131" s="8" t="s">
        <v>157</v>
      </c>
      <c r="Y131" s="8" t="s">
        <v>6</v>
      </c>
    </row>
    <row r="132" spans="1:25" x14ac:dyDescent="0.35">
      <c r="A132" s="8" t="s">
        <v>8</v>
      </c>
      <c r="B132" s="44">
        <v>2020</v>
      </c>
      <c r="C132" s="44">
        <v>6</v>
      </c>
      <c r="D132" s="8" t="s">
        <v>19</v>
      </c>
      <c r="E132" s="8" t="s">
        <v>125</v>
      </c>
      <c r="F132" s="45">
        <v>43818</v>
      </c>
      <c r="G132" s="45">
        <v>43818</v>
      </c>
      <c r="H132" s="44">
        <v>298</v>
      </c>
      <c r="I132" s="8" t="s">
        <v>0</v>
      </c>
      <c r="J132" s="8" t="s">
        <v>3</v>
      </c>
      <c r="K132" s="8" t="s">
        <v>127</v>
      </c>
      <c r="L132" s="8" t="s">
        <v>24</v>
      </c>
      <c r="O132" s="8" t="s">
        <v>8</v>
      </c>
      <c r="P132" s="8" t="s">
        <v>44</v>
      </c>
      <c r="Q132" s="8" t="s">
        <v>319</v>
      </c>
      <c r="R132" s="8" t="s">
        <v>152</v>
      </c>
      <c r="V132" s="72">
        <v>2234</v>
      </c>
      <c r="W132" s="8" t="s">
        <v>148</v>
      </c>
      <c r="X132" s="8" t="s">
        <v>151</v>
      </c>
      <c r="Y132" s="8" t="s">
        <v>6</v>
      </c>
    </row>
    <row r="133" spans="1:25" x14ac:dyDescent="0.35">
      <c r="A133" s="8" t="s">
        <v>8</v>
      </c>
      <c r="B133" s="44">
        <v>2020</v>
      </c>
      <c r="C133" s="44">
        <v>6</v>
      </c>
      <c r="D133" s="8" t="s">
        <v>19</v>
      </c>
      <c r="E133" s="8" t="s">
        <v>125</v>
      </c>
      <c r="F133" s="45">
        <v>43818</v>
      </c>
      <c r="G133" s="45">
        <v>43818</v>
      </c>
      <c r="H133" s="44">
        <v>299</v>
      </c>
      <c r="I133" s="8" t="s">
        <v>0</v>
      </c>
      <c r="J133" s="8" t="s">
        <v>3</v>
      </c>
      <c r="K133" s="8" t="s">
        <v>127</v>
      </c>
      <c r="L133" s="8" t="s">
        <v>24</v>
      </c>
      <c r="O133" s="8" t="s">
        <v>8</v>
      </c>
      <c r="P133" s="8" t="s">
        <v>44</v>
      </c>
      <c r="Q133" s="8" t="s">
        <v>319</v>
      </c>
      <c r="R133" s="8" t="s">
        <v>160</v>
      </c>
      <c r="V133" s="72">
        <v>4272</v>
      </c>
      <c r="W133" s="8" t="s">
        <v>126</v>
      </c>
      <c r="X133" s="8" t="s">
        <v>159</v>
      </c>
      <c r="Y133" s="8" t="s">
        <v>6</v>
      </c>
    </row>
    <row r="134" spans="1:25" x14ac:dyDescent="0.35">
      <c r="A134" s="8" t="s">
        <v>8</v>
      </c>
      <c r="B134" s="44">
        <v>2020</v>
      </c>
      <c r="C134" s="44">
        <v>6</v>
      </c>
      <c r="D134" s="8" t="s">
        <v>19</v>
      </c>
      <c r="E134" s="8" t="s">
        <v>125</v>
      </c>
      <c r="F134" s="45">
        <v>43818</v>
      </c>
      <c r="G134" s="45">
        <v>43818</v>
      </c>
      <c r="H134" s="44">
        <v>307</v>
      </c>
      <c r="I134" s="8" t="s">
        <v>0</v>
      </c>
      <c r="J134" s="8" t="s">
        <v>3</v>
      </c>
      <c r="K134" s="8" t="s">
        <v>127</v>
      </c>
      <c r="L134" s="8" t="s">
        <v>24</v>
      </c>
      <c r="O134" s="8" t="s">
        <v>8</v>
      </c>
      <c r="P134" s="8" t="s">
        <v>44</v>
      </c>
      <c r="Q134" s="8" t="s">
        <v>319</v>
      </c>
      <c r="R134" s="8" t="s">
        <v>154</v>
      </c>
      <c r="V134" s="72">
        <v>500</v>
      </c>
      <c r="W134" s="8" t="s">
        <v>146</v>
      </c>
      <c r="X134" s="8" t="s">
        <v>153</v>
      </c>
      <c r="Y134" s="8" t="s">
        <v>6</v>
      </c>
    </row>
    <row r="135" spans="1:25" x14ac:dyDescent="0.35">
      <c r="A135" s="8" t="s">
        <v>8</v>
      </c>
      <c r="B135" s="44">
        <v>2020</v>
      </c>
      <c r="C135" s="44">
        <v>6</v>
      </c>
      <c r="D135" s="8" t="s">
        <v>19</v>
      </c>
      <c r="E135" s="8" t="s">
        <v>125</v>
      </c>
      <c r="F135" s="45">
        <v>43818</v>
      </c>
      <c r="G135" s="45">
        <v>43818</v>
      </c>
      <c r="H135" s="44">
        <v>308</v>
      </c>
      <c r="I135" s="8" t="s">
        <v>0</v>
      </c>
      <c r="J135" s="8" t="s">
        <v>3</v>
      </c>
      <c r="K135" s="8" t="s">
        <v>127</v>
      </c>
      <c r="L135" s="8" t="s">
        <v>24</v>
      </c>
      <c r="O135" s="8" t="s">
        <v>8</v>
      </c>
      <c r="P135" s="8" t="s">
        <v>44</v>
      </c>
      <c r="Q135" s="8" t="s">
        <v>319</v>
      </c>
      <c r="R135" s="8" t="s">
        <v>145</v>
      </c>
      <c r="V135" s="72">
        <v>698.89</v>
      </c>
      <c r="W135" s="8" t="s">
        <v>132</v>
      </c>
      <c r="X135" s="8" t="s">
        <v>144</v>
      </c>
      <c r="Y135" s="8" t="s">
        <v>6</v>
      </c>
    </row>
    <row r="136" spans="1:25" x14ac:dyDescent="0.35">
      <c r="A136" s="8" t="s">
        <v>8</v>
      </c>
      <c r="B136" s="44">
        <v>2020</v>
      </c>
      <c r="C136" s="44">
        <v>6</v>
      </c>
      <c r="D136" s="8" t="s">
        <v>19</v>
      </c>
      <c r="E136" s="8" t="s">
        <v>125</v>
      </c>
      <c r="F136" s="45">
        <v>43818</v>
      </c>
      <c r="G136" s="45">
        <v>43818</v>
      </c>
      <c r="H136" s="44">
        <v>309</v>
      </c>
      <c r="I136" s="8" t="s">
        <v>0</v>
      </c>
      <c r="J136" s="8" t="s">
        <v>3</v>
      </c>
      <c r="K136" s="8" t="s">
        <v>127</v>
      </c>
      <c r="L136" s="8" t="s">
        <v>24</v>
      </c>
      <c r="O136" s="8" t="s">
        <v>8</v>
      </c>
      <c r="P136" s="8" t="s">
        <v>44</v>
      </c>
      <c r="Q136" s="8" t="s">
        <v>319</v>
      </c>
      <c r="R136" s="8" t="s">
        <v>156</v>
      </c>
      <c r="V136" s="72">
        <v>3314</v>
      </c>
      <c r="W136" s="8" t="s">
        <v>133</v>
      </c>
      <c r="X136" s="8" t="s">
        <v>155</v>
      </c>
      <c r="Y136" s="8" t="s">
        <v>6</v>
      </c>
    </row>
    <row r="137" spans="1:25" x14ac:dyDescent="0.35">
      <c r="A137" s="8" t="s">
        <v>8</v>
      </c>
      <c r="B137" s="44">
        <v>2020</v>
      </c>
      <c r="C137" s="44">
        <v>6</v>
      </c>
      <c r="D137" s="8" t="s">
        <v>19</v>
      </c>
      <c r="E137" s="8" t="s">
        <v>125</v>
      </c>
      <c r="F137" s="45">
        <v>43818</v>
      </c>
      <c r="G137" s="45">
        <v>43818</v>
      </c>
      <c r="H137" s="44">
        <v>310</v>
      </c>
      <c r="I137" s="8" t="s">
        <v>0</v>
      </c>
      <c r="J137" s="8" t="s">
        <v>3</v>
      </c>
      <c r="K137" s="8" t="s">
        <v>127</v>
      </c>
      <c r="L137" s="8" t="s">
        <v>24</v>
      </c>
      <c r="O137" s="8" t="s">
        <v>8</v>
      </c>
      <c r="P137" s="8" t="s">
        <v>44</v>
      </c>
      <c r="Q137" s="8" t="s">
        <v>319</v>
      </c>
      <c r="R137" s="8" t="s">
        <v>130</v>
      </c>
      <c r="V137" s="72">
        <v>6143.05</v>
      </c>
      <c r="W137" s="8" t="s">
        <v>129</v>
      </c>
      <c r="X137" s="8" t="s">
        <v>128</v>
      </c>
      <c r="Y137" s="8" t="s">
        <v>6</v>
      </c>
    </row>
    <row r="138" spans="1:25" x14ac:dyDescent="0.35">
      <c r="A138" s="8" t="s">
        <v>8</v>
      </c>
      <c r="B138" s="44">
        <v>2020</v>
      </c>
      <c r="C138" s="44">
        <v>6</v>
      </c>
      <c r="D138" s="8" t="s">
        <v>19</v>
      </c>
      <c r="E138" s="8" t="s">
        <v>125</v>
      </c>
      <c r="F138" s="45">
        <v>43818</v>
      </c>
      <c r="G138" s="45">
        <v>43818</v>
      </c>
      <c r="H138" s="44">
        <v>311</v>
      </c>
      <c r="I138" s="8" t="s">
        <v>0</v>
      </c>
      <c r="J138" s="8" t="s">
        <v>3</v>
      </c>
      <c r="K138" s="8" t="s">
        <v>127</v>
      </c>
      <c r="L138" s="8" t="s">
        <v>24</v>
      </c>
      <c r="O138" s="8" t="s">
        <v>8</v>
      </c>
      <c r="P138" s="8" t="s">
        <v>44</v>
      </c>
      <c r="Q138" s="8" t="s">
        <v>319</v>
      </c>
      <c r="R138" s="8" t="s">
        <v>143</v>
      </c>
      <c r="V138" s="72">
        <v>804</v>
      </c>
      <c r="W138" s="8" t="s">
        <v>142</v>
      </c>
      <c r="X138" s="8" t="s">
        <v>141</v>
      </c>
      <c r="Y138" s="8" t="s">
        <v>6</v>
      </c>
    </row>
    <row r="139" spans="1:25" x14ac:dyDescent="0.35">
      <c r="A139" s="8" t="s">
        <v>8</v>
      </c>
      <c r="B139" s="44">
        <v>2020</v>
      </c>
      <c r="C139" s="44">
        <v>6</v>
      </c>
      <c r="D139" s="8" t="s">
        <v>19</v>
      </c>
      <c r="E139" s="8" t="s">
        <v>125</v>
      </c>
      <c r="F139" s="45">
        <v>43818</v>
      </c>
      <c r="G139" s="45">
        <v>43818</v>
      </c>
      <c r="H139" s="44">
        <v>312</v>
      </c>
      <c r="I139" s="8" t="s">
        <v>0</v>
      </c>
      <c r="J139" s="8" t="s">
        <v>3</v>
      </c>
      <c r="K139" s="8" t="s">
        <v>127</v>
      </c>
      <c r="L139" s="8" t="s">
        <v>24</v>
      </c>
      <c r="O139" s="8" t="s">
        <v>8</v>
      </c>
      <c r="P139" s="8" t="s">
        <v>44</v>
      </c>
      <c r="Q139" s="8" t="s">
        <v>319</v>
      </c>
      <c r="R139" s="8" t="s">
        <v>139</v>
      </c>
      <c r="V139" s="72">
        <v>3158.41</v>
      </c>
      <c r="W139" s="8" t="s">
        <v>138</v>
      </c>
      <c r="X139" s="8" t="s">
        <v>137</v>
      </c>
      <c r="Y139" s="8" t="s">
        <v>6</v>
      </c>
    </row>
    <row r="140" spans="1:25" x14ac:dyDescent="0.35">
      <c r="A140" s="8" t="s">
        <v>8</v>
      </c>
      <c r="B140" s="44">
        <v>2020</v>
      </c>
      <c r="C140" s="44">
        <v>6</v>
      </c>
      <c r="D140" s="8" t="s">
        <v>19</v>
      </c>
      <c r="E140" s="8" t="s">
        <v>125</v>
      </c>
      <c r="F140" s="45">
        <v>43818</v>
      </c>
      <c r="G140" s="45">
        <v>43818</v>
      </c>
      <c r="H140" s="44">
        <v>313</v>
      </c>
      <c r="I140" s="8" t="s">
        <v>0</v>
      </c>
      <c r="J140" s="8" t="s">
        <v>3</v>
      </c>
      <c r="K140" s="8" t="s">
        <v>127</v>
      </c>
      <c r="L140" s="8" t="s">
        <v>24</v>
      </c>
      <c r="O140" s="8" t="s">
        <v>8</v>
      </c>
      <c r="P140" s="8" t="s">
        <v>44</v>
      </c>
      <c r="Q140" s="8" t="s">
        <v>319</v>
      </c>
      <c r="R140" s="8" t="s">
        <v>150</v>
      </c>
      <c r="V140" s="72">
        <v>1627</v>
      </c>
      <c r="W140" s="8" t="s">
        <v>140</v>
      </c>
      <c r="X140" s="8" t="s">
        <v>149</v>
      </c>
      <c r="Y140" s="8" t="s">
        <v>6</v>
      </c>
    </row>
    <row r="141" spans="1:25" x14ac:dyDescent="0.35">
      <c r="A141" s="8" t="s">
        <v>8</v>
      </c>
      <c r="B141" s="44">
        <v>2020</v>
      </c>
      <c r="C141" s="44">
        <v>6</v>
      </c>
      <c r="D141" s="8" t="s">
        <v>19</v>
      </c>
      <c r="E141" s="8" t="s">
        <v>131</v>
      </c>
      <c r="F141" s="45">
        <v>43819</v>
      </c>
      <c r="G141" s="45">
        <v>43819</v>
      </c>
      <c r="H141" s="44">
        <v>1</v>
      </c>
      <c r="I141" s="8" t="s">
        <v>0</v>
      </c>
      <c r="K141" s="8" t="s">
        <v>1</v>
      </c>
      <c r="L141" s="8" t="s">
        <v>18</v>
      </c>
      <c r="O141" s="8" t="s">
        <v>8</v>
      </c>
      <c r="P141" s="8" t="s">
        <v>44</v>
      </c>
      <c r="Q141" s="8" t="s">
        <v>319</v>
      </c>
      <c r="V141" s="72">
        <v>-4272</v>
      </c>
      <c r="W141" s="8" t="s">
        <v>126</v>
      </c>
      <c r="X141" s="8" t="s">
        <v>2</v>
      </c>
      <c r="Y141" s="8" t="s">
        <v>4</v>
      </c>
    </row>
    <row r="142" spans="1:25" x14ac:dyDescent="0.35">
      <c r="A142" s="8" t="s">
        <v>8</v>
      </c>
      <c r="B142" s="44">
        <v>2020</v>
      </c>
      <c r="C142" s="44">
        <v>6</v>
      </c>
      <c r="D142" s="8" t="s">
        <v>19</v>
      </c>
      <c r="E142" s="8" t="s">
        <v>131</v>
      </c>
      <c r="F142" s="45">
        <v>43819</v>
      </c>
      <c r="G142" s="45">
        <v>43819</v>
      </c>
      <c r="H142" s="44">
        <v>2</v>
      </c>
      <c r="I142" s="8" t="s">
        <v>0</v>
      </c>
      <c r="K142" s="8" t="s">
        <v>1</v>
      </c>
      <c r="L142" s="8" t="s">
        <v>18</v>
      </c>
      <c r="O142" s="8" t="s">
        <v>8</v>
      </c>
      <c r="P142" s="8" t="s">
        <v>44</v>
      </c>
      <c r="Q142" s="8" t="s">
        <v>319</v>
      </c>
      <c r="V142" s="72">
        <v>-500</v>
      </c>
      <c r="W142" s="8" t="s">
        <v>146</v>
      </c>
      <c r="X142" s="8" t="s">
        <v>2</v>
      </c>
      <c r="Y142" s="8" t="s">
        <v>4</v>
      </c>
    </row>
    <row r="143" spans="1:25" x14ac:dyDescent="0.35">
      <c r="A143" s="8" t="s">
        <v>8</v>
      </c>
      <c r="B143" s="44">
        <v>2020</v>
      </c>
      <c r="C143" s="44">
        <v>6</v>
      </c>
      <c r="D143" s="8" t="s">
        <v>19</v>
      </c>
      <c r="E143" s="8" t="s">
        <v>131</v>
      </c>
      <c r="F143" s="45">
        <v>43819</v>
      </c>
      <c r="G143" s="45">
        <v>43819</v>
      </c>
      <c r="H143" s="44">
        <v>6</v>
      </c>
      <c r="I143" s="8" t="s">
        <v>0</v>
      </c>
      <c r="K143" s="8" t="s">
        <v>1</v>
      </c>
      <c r="L143" s="8" t="s">
        <v>18</v>
      </c>
      <c r="O143" s="8" t="s">
        <v>8</v>
      </c>
      <c r="P143" s="8" t="s">
        <v>44</v>
      </c>
      <c r="Q143" s="8" t="s">
        <v>319</v>
      </c>
      <c r="V143" s="72">
        <v>-698.89</v>
      </c>
      <c r="W143" s="8" t="s">
        <v>132</v>
      </c>
      <c r="X143" s="8" t="s">
        <v>2</v>
      </c>
      <c r="Y143" s="8" t="s">
        <v>4</v>
      </c>
    </row>
    <row r="144" spans="1:25" x14ac:dyDescent="0.35">
      <c r="A144" s="8" t="s">
        <v>8</v>
      </c>
      <c r="B144" s="44">
        <v>2020</v>
      </c>
      <c r="C144" s="44">
        <v>6</v>
      </c>
      <c r="D144" s="8" t="s">
        <v>19</v>
      </c>
      <c r="E144" s="8" t="s">
        <v>131</v>
      </c>
      <c r="F144" s="45">
        <v>43819</v>
      </c>
      <c r="G144" s="45">
        <v>43819</v>
      </c>
      <c r="H144" s="44">
        <v>7</v>
      </c>
      <c r="I144" s="8" t="s">
        <v>0</v>
      </c>
      <c r="K144" s="8" t="s">
        <v>1</v>
      </c>
      <c r="L144" s="8" t="s">
        <v>18</v>
      </c>
      <c r="O144" s="8" t="s">
        <v>8</v>
      </c>
      <c r="P144" s="8" t="s">
        <v>44</v>
      </c>
      <c r="Q144" s="8" t="s">
        <v>319</v>
      </c>
      <c r="V144" s="72">
        <v>-3314</v>
      </c>
      <c r="W144" s="8" t="s">
        <v>133</v>
      </c>
      <c r="X144" s="8" t="s">
        <v>2</v>
      </c>
      <c r="Y144" s="8" t="s">
        <v>4</v>
      </c>
    </row>
    <row r="145" spans="1:25" x14ac:dyDescent="0.35">
      <c r="A145" s="8" t="s">
        <v>8</v>
      </c>
      <c r="B145" s="44">
        <v>2020</v>
      </c>
      <c r="C145" s="44">
        <v>6</v>
      </c>
      <c r="D145" s="8" t="s">
        <v>19</v>
      </c>
      <c r="E145" s="8" t="s">
        <v>131</v>
      </c>
      <c r="F145" s="45">
        <v>43819</v>
      </c>
      <c r="G145" s="45">
        <v>43819</v>
      </c>
      <c r="H145" s="44">
        <v>8</v>
      </c>
      <c r="I145" s="8" t="s">
        <v>0</v>
      </c>
      <c r="K145" s="8" t="s">
        <v>1</v>
      </c>
      <c r="L145" s="8" t="s">
        <v>18</v>
      </c>
      <c r="O145" s="8" t="s">
        <v>8</v>
      </c>
      <c r="P145" s="8" t="s">
        <v>44</v>
      </c>
      <c r="Q145" s="8" t="s">
        <v>319</v>
      </c>
      <c r="V145" s="72">
        <v>-6143.05</v>
      </c>
      <c r="W145" s="8" t="s">
        <v>129</v>
      </c>
      <c r="X145" s="8" t="s">
        <v>2</v>
      </c>
      <c r="Y145" s="8" t="s">
        <v>4</v>
      </c>
    </row>
    <row r="146" spans="1:25" x14ac:dyDescent="0.35">
      <c r="A146" s="8" t="s">
        <v>8</v>
      </c>
      <c r="B146" s="44">
        <v>2020</v>
      </c>
      <c r="C146" s="44">
        <v>6</v>
      </c>
      <c r="D146" s="8" t="s">
        <v>19</v>
      </c>
      <c r="E146" s="8" t="s">
        <v>131</v>
      </c>
      <c r="F146" s="45">
        <v>43819</v>
      </c>
      <c r="G146" s="45">
        <v>43819</v>
      </c>
      <c r="H146" s="44">
        <v>9</v>
      </c>
      <c r="I146" s="8" t="s">
        <v>0</v>
      </c>
      <c r="K146" s="8" t="s">
        <v>1</v>
      </c>
      <c r="L146" s="8" t="s">
        <v>18</v>
      </c>
      <c r="O146" s="8" t="s">
        <v>8</v>
      </c>
      <c r="P146" s="8" t="s">
        <v>44</v>
      </c>
      <c r="Q146" s="8" t="s">
        <v>319</v>
      </c>
      <c r="V146" s="72">
        <v>-804</v>
      </c>
      <c r="W146" s="8" t="s">
        <v>142</v>
      </c>
      <c r="X146" s="8" t="s">
        <v>2</v>
      </c>
      <c r="Y146" s="8" t="s">
        <v>4</v>
      </c>
    </row>
    <row r="147" spans="1:25" x14ac:dyDescent="0.35">
      <c r="A147" s="8" t="s">
        <v>8</v>
      </c>
      <c r="B147" s="44">
        <v>2020</v>
      </c>
      <c r="C147" s="44">
        <v>6</v>
      </c>
      <c r="D147" s="8" t="s">
        <v>19</v>
      </c>
      <c r="E147" s="8" t="s">
        <v>131</v>
      </c>
      <c r="F147" s="45">
        <v>43819</v>
      </c>
      <c r="G147" s="45">
        <v>43819</v>
      </c>
      <c r="H147" s="44">
        <v>13</v>
      </c>
      <c r="I147" s="8" t="s">
        <v>0</v>
      </c>
      <c r="K147" s="8" t="s">
        <v>1</v>
      </c>
      <c r="L147" s="8" t="s">
        <v>18</v>
      </c>
      <c r="O147" s="8" t="s">
        <v>8</v>
      </c>
      <c r="P147" s="8" t="s">
        <v>44</v>
      </c>
      <c r="Q147" s="8" t="s">
        <v>319</v>
      </c>
      <c r="V147" s="72">
        <v>-3158.41</v>
      </c>
      <c r="W147" s="8" t="s">
        <v>138</v>
      </c>
      <c r="X147" s="8" t="s">
        <v>2</v>
      </c>
      <c r="Y147" s="8" t="s">
        <v>4</v>
      </c>
    </row>
    <row r="148" spans="1:25" x14ac:dyDescent="0.35">
      <c r="A148" s="8" t="s">
        <v>8</v>
      </c>
      <c r="B148" s="44">
        <v>2020</v>
      </c>
      <c r="C148" s="44">
        <v>6</v>
      </c>
      <c r="D148" s="8" t="s">
        <v>19</v>
      </c>
      <c r="E148" s="8" t="s">
        <v>131</v>
      </c>
      <c r="F148" s="45">
        <v>43819</v>
      </c>
      <c r="G148" s="45">
        <v>43819</v>
      </c>
      <c r="H148" s="44">
        <v>14</v>
      </c>
      <c r="I148" s="8" t="s">
        <v>0</v>
      </c>
      <c r="K148" s="8" t="s">
        <v>1</v>
      </c>
      <c r="L148" s="8" t="s">
        <v>18</v>
      </c>
      <c r="O148" s="8" t="s">
        <v>8</v>
      </c>
      <c r="P148" s="8" t="s">
        <v>44</v>
      </c>
      <c r="Q148" s="8" t="s">
        <v>319</v>
      </c>
      <c r="V148" s="72">
        <v>-1627</v>
      </c>
      <c r="W148" s="8" t="s">
        <v>140</v>
      </c>
      <c r="X148" s="8" t="s">
        <v>2</v>
      </c>
      <c r="Y148" s="8" t="s">
        <v>4</v>
      </c>
    </row>
    <row r="149" spans="1:25" x14ac:dyDescent="0.35">
      <c r="A149" s="8" t="s">
        <v>8</v>
      </c>
      <c r="B149" s="44">
        <v>2020</v>
      </c>
      <c r="C149" s="44">
        <v>6</v>
      </c>
      <c r="D149" s="8" t="s">
        <v>19</v>
      </c>
      <c r="E149" s="8" t="s">
        <v>131</v>
      </c>
      <c r="F149" s="45">
        <v>43819</v>
      </c>
      <c r="G149" s="45">
        <v>43819</v>
      </c>
      <c r="H149" s="44">
        <v>19</v>
      </c>
      <c r="I149" s="8" t="s">
        <v>0</v>
      </c>
      <c r="K149" s="8" t="s">
        <v>1</v>
      </c>
      <c r="L149" s="8" t="s">
        <v>18</v>
      </c>
      <c r="O149" s="8" t="s">
        <v>8</v>
      </c>
      <c r="P149" s="8" t="s">
        <v>44</v>
      </c>
      <c r="Q149" s="8" t="s">
        <v>319</v>
      </c>
      <c r="V149" s="72">
        <v>-3745</v>
      </c>
      <c r="W149" s="8" t="s">
        <v>147</v>
      </c>
      <c r="X149" s="8" t="s">
        <v>2</v>
      </c>
      <c r="Y149" s="8" t="s">
        <v>4</v>
      </c>
    </row>
    <row r="150" spans="1:25" x14ac:dyDescent="0.35">
      <c r="A150" s="8" t="s">
        <v>8</v>
      </c>
      <c r="B150" s="44">
        <v>2020</v>
      </c>
      <c r="C150" s="44">
        <v>6</v>
      </c>
      <c r="D150" s="8" t="s">
        <v>19</v>
      </c>
      <c r="E150" s="8" t="s">
        <v>131</v>
      </c>
      <c r="F150" s="45">
        <v>43819</v>
      </c>
      <c r="G150" s="45">
        <v>43819</v>
      </c>
      <c r="H150" s="44">
        <v>20</v>
      </c>
      <c r="I150" s="8" t="s">
        <v>0</v>
      </c>
      <c r="K150" s="8" t="s">
        <v>1</v>
      </c>
      <c r="L150" s="8" t="s">
        <v>18</v>
      </c>
      <c r="O150" s="8" t="s">
        <v>8</v>
      </c>
      <c r="P150" s="8" t="s">
        <v>44</v>
      </c>
      <c r="Q150" s="8" t="s">
        <v>319</v>
      </c>
      <c r="V150" s="72">
        <v>-2234</v>
      </c>
      <c r="W150" s="8" t="s">
        <v>148</v>
      </c>
      <c r="X150" s="8" t="s">
        <v>2</v>
      </c>
      <c r="Y150" s="8" t="s">
        <v>4</v>
      </c>
    </row>
    <row r="151" spans="1:25" x14ac:dyDescent="0.35">
      <c r="A151" s="8" t="s">
        <v>8</v>
      </c>
      <c r="B151" s="44">
        <v>2020</v>
      </c>
      <c r="C151" s="44">
        <v>6</v>
      </c>
      <c r="D151" s="8" t="s">
        <v>19</v>
      </c>
      <c r="E151" s="8" t="s">
        <v>131</v>
      </c>
      <c r="F151" s="45">
        <v>43819</v>
      </c>
      <c r="G151" s="45">
        <v>43819</v>
      </c>
      <c r="H151" s="44">
        <v>31</v>
      </c>
      <c r="I151" s="8" t="s">
        <v>0</v>
      </c>
      <c r="K151" s="8" t="s">
        <v>1</v>
      </c>
      <c r="L151" s="8" t="s">
        <v>18</v>
      </c>
      <c r="O151" s="8" t="s">
        <v>8</v>
      </c>
      <c r="P151" s="8" t="s">
        <v>44</v>
      </c>
      <c r="Q151" s="8" t="s">
        <v>319</v>
      </c>
      <c r="V151" s="72">
        <v>-1597</v>
      </c>
      <c r="W151" s="8" t="s">
        <v>135</v>
      </c>
      <c r="X151" s="8" t="s">
        <v>2</v>
      </c>
      <c r="Y151" s="8" t="s">
        <v>4</v>
      </c>
    </row>
    <row r="152" spans="1:25" x14ac:dyDescent="0.35">
      <c r="A152" s="8" t="s">
        <v>8</v>
      </c>
      <c r="B152" s="44">
        <v>2020</v>
      </c>
      <c r="C152" s="44">
        <v>6</v>
      </c>
      <c r="D152" s="8" t="s">
        <v>19</v>
      </c>
      <c r="E152" s="8" t="s">
        <v>131</v>
      </c>
      <c r="F152" s="45">
        <v>43819</v>
      </c>
      <c r="G152" s="45">
        <v>43819</v>
      </c>
      <c r="H152" s="44">
        <v>40</v>
      </c>
      <c r="I152" s="8" t="s">
        <v>0</v>
      </c>
      <c r="K152" s="8" t="s">
        <v>5</v>
      </c>
      <c r="L152" s="8" t="s">
        <v>18</v>
      </c>
      <c r="O152" s="8" t="s">
        <v>8</v>
      </c>
      <c r="P152" s="8" t="s">
        <v>44</v>
      </c>
      <c r="Q152" s="8" t="s">
        <v>319</v>
      </c>
      <c r="V152" s="72">
        <v>4272</v>
      </c>
      <c r="W152" s="8" t="s">
        <v>126</v>
      </c>
      <c r="X152" s="8" t="s">
        <v>6</v>
      </c>
      <c r="Y152" s="8" t="s">
        <v>4</v>
      </c>
    </row>
    <row r="153" spans="1:25" x14ac:dyDescent="0.35">
      <c r="A153" s="8" t="s">
        <v>8</v>
      </c>
      <c r="B153" s="44">
        <v>2020</v>
      </c>
      <c r="C153" s="44">
        <v>6</v>
      </c>
      <c r="D153" s="8" t="s">
        <v>19</v>
      </c>
      <c r="E153" s="8" t="s">
        <v>131</v>
      </c>
      <c r="F153" s="45">
        <v>43819</v>
      </c>
      <c r="G153" s="45">
        <v>43819</v>
      </c>
      <c r="H153" s="44">
        <v>41</v>
      </c>
      <c r="I153" s="8" t="s">
        <v>0</v>
      </c>
      <c r="K153" s="8" t="s">
        <v>5</v>
      </c>
      <c r="L153" s="8" t="s">
        <v>18</v>
      </c>
      <c r="O153" s="8" t="s">
        <v>8</v>
      </c>
      <c r="P153" s="8" t="s">
        <v>44</v>
      </c>
      <c r="Q153" s="8" t="s">
        <v>319</v>
      </c>
      <c r="V153" s="72">
        <v>500</v>
      </c>
      <c r="W153" s="8" t="s">
        <v>146</v>
      </c>
      <c r="X153" s="8" t="s">
        <v>6</v>
      </c>
      <c r="Y153" s="8" t="s">
        <v>4</v>
      </c>
    </row>
    <row r="154" spans="1:25" x14ac:dyDescent="0.35">
      <c r="A154" s="8" t="s">
        <v>8</v>
      </c>
      <c r="B154" s="44">
        <v>2020</v>
      </c>
      <c r="C154" s="44">
        <v>6</v>
      </c>
      <c r="D154" s="8" t="s">
        <v>19</v>
      </c>
      <c r="E154" s="8" t="s">
        <v>131</v>
      </c>
      <c r="F154" s="45">
        <v>43819</v>
      </c>
      <c r="G154" s="45">
        <v>43819</v>
      </c>
      <c r="H154" s="44">
        <v>44</v>
      </c>
      <c r="I154" s="8" t="s">
        <v>0</v>
      </c>
      <c r="K154" s="8" t="s">
        <v>5</v>
      </c>
      <c r="L154" s="8" t="s">
        <v>18</v>
      </c>
      <c r="O154" s="8" t="s">
        <v>8</v>
      </c>
      <c r="P154" s="8" t="s">
        <v>44</v>
      </c>
      <c r="Q154" s="8" t="s">
        <v>319</v>
      </c>
      <c r="V154" s="72">
        <v>698.89</v>
      </c>
      <c r="W154" s="8" t="s">
        <v>132</v>
      </c>
      <c r="X154" s="8" t="s">
        <v>6</v>
      </c>
      <c r="Y154" s="8" t="s">
        <v>4</v>
      </c>
    </row>
    <row r="155" spans="1:25" x14ac:dyDescent="0.35">
      <c r="A155" s="8" t="s">
        <v>8</v>
      </c>
      <c r="B155" s="44">
        <v>2020</v>
      </c>
      <c r="C155" s="44">
        <v>6</v>
      </c>
      <c r="D155" s="8" t="s">
        <v>19</v>
      </c>
      <c r="E155" s="8" t="s">
        <v>131</v>
      </c>
      <c r="F155" s="45">
        <v>43819</v>
      </c>
      <c r="G155" s="45">
        <v>43819</v>
      </c>
      <c r="H155" s="44">
        <v>45</v>
      </c>
      <c r="I155" s="8" t="s">
        <v>0</v>
      </c>
      <c r="K155" s="8" t="s">
        <v>5</v>
      </c>
      <c r="L155" s="8" t="s">
        <v>18</v>
      </c>
      <c r="O155" s="8" t="s">
        <v>8</v>
      </c>
      <c r="P155" s="8" t="s">
        <v>44</v>
      </c>
      <c r="Q155" s="8" t="s">
        <v>319</v>
      </c>
      <c r="V155" s="72">
        <v>3314</v>
      </c>
      <c r="W155" s="8" t="s">
        <v>133</v>
      </c>
      <c r="X155" s="8" t="s">
        <v>6</v>
      </c>
      <c r="Y155" s="8" t="s">
        <v>4</v>
      </c>
    </row>
    <row r="156" spans="1:25" x14ac:dyDescent="0.35">
      <c r="A156" s="8" t="s">
        <v>8</v>
      </c>
      <c r="B156" s="44">
        <v>2020</v>
      </c>
      <c r="C156" s="44">
        <v>6</v>
      </c>
      <c r="D156" s="8" t="s">
        <v>19</v>
      </c>
      <c r="E156" s="8" t="s">
        <v>131</v>
      </c>
      <c r="F156" s="45">
        <v>43819</v>
      </c>
      <c r="G156" s="45">
        <v>43819</v>
      </c>
      <c r="H156" s="44">
        <v>46</v>
      </c>
      <c r="I156" s="8" t="s">
        <v>0</v>
      </c>
      <c r="K156" s="8" t="s">
        <v>5</v>
      </c>
      <c r="L156" s="8" t="s">
        <v>18</v>
      </c>
      <c r="O156" s="8" t="s">
        <v>8</v>
      </c>
      <c r="P156" s="8" t="s">
        <v>44</v>
      </c>
      <c r="Q156" s="8" t="s">
        <v>319</v>
      </c>
      <c r="V156" s="72">
        <v>6143.05</v>
      </c>
      <c r="W156" s="8" t="s">
        <v>129</v>
      </c>
      <c r="X156" s="8" t="s">
        <v>6</v>
      </c>
      <c r="Y156" s="8" t="s">
        <v>4</v>
      </c>
    </row>
    <row r="157" spans="1:25" x14ac:dyDescent="0.35">
      <c r="A157" s="8" t="s">
        <v>8</v>
      </c>
      <c r="B157" s="44">
        <v>2020</v>
      </c>
      <c r="C157" s="44">
        <v>6</v>
      </c>
      <c r="D157" s="8" t="s">
        <v>19</v>
      </c>
      <c r="E157" s="8" t="s">
        <v>131</v>
      </c>
      <c r="F157" s="45">
        <v>43819</v>
      </c>
      <c r="G157" s="45">
        <v>43819</v>
      </c>
      <c r="H157" s="44">
        <v>47</v>
      </c>
      <c r="I157" s="8" t="s">
        <v>0</v>
      </c>
      <c r="K157" s="8" t="s">
        <v>5</v>
      </c>
      <c r="L157" s="8" t="s">
        <v>18</v>
      </c>
      <c r="O157" s="8" t="s">
        <v>8</v>
      </c>
      <c r="P157" s="8" t="s">
        <v>44</v>
      </c>
      <c r="Q157" s="8" t="s">
        <v>319</v>
      </c>
      <c r="V157" s="72">
        <v>804</v>
      </c>
      <c r="W157" s="8" t="s">
        <v>142</v>
      </c>
      <c r="X157" s="8" t="s">
        <v>6</v>
      </c>
      <c r="Y157" s="8" t="s">
        <v>4</v>
      </c>
    </row>
    <row r="158" spans="1:25" x14ac:dyDescent="0.35">
      <c r="A158" s="8" t="s">
        <v>8</v>
      </c>
      <c r="B158" s="44">
        <v>2020</v>
      </c>
      <c r="C158" s="44">
        <v>6</v>
      </c>
      <c r="D158" s="8" t="s">
        <v>19</v>
      </c>
      <c r="E158" s="8" t="s">
        <v>131</v>
      </c>
      <c r="F158" s="45">
        <v>43819</v>
      </c>
      <c r="G158" s="45">
        <v>43819</v>
      </c>
      <c r="H158" s="44">
        <v>51</v>
      </c>
      <c r="I158" s="8" t="s">
        <v>0</v>
      </c>
      <c r="K158" s="8" t="s">
        <v>5</v>
      </c>
      <c r="L158" s="8" t="s">
        <v>18</v>
      </c>
      <c r="O158" s="8" t="s">
        <v>8</v>
      </c>
      <c r="P158" s="8" t="s">
        <v>44</v>
      </c>
      <c r="Q158" s="8" t="s">
        <v>319</v>
      </c>
      <c r="V158" s="72">
        <v>3158.41</v>
      </c>
      <c r="W158" s="8" t="s">
        <v>138</v>
      </c>
      <c r="X158" s="8" t="s">
        <v>6</v>
      </c>
      <c r="Y158" s="8" t="s">
        <v>4</v>
      </c>
    </row>
    <row r="159" spans="1:25" x14ac:dyDescent="0.35">
      <c r="A159" s="8" t="s">
        <v>8</v>
      </c>
      <c r="B159" s="44">
        <v>2020</v>
      </c>
      <c r="C159" s="44">
        <v>6</v>
      </c>
      <c r="D159" s="8" t="s">
        <v>19</v>
      </c>
      <c r="E159" s="8" t="s">
        <v>131</v>
      </c>
      <c r="F159" s="45">
        <v>43819</v>
      </c>
      <c r="G159" s="45">
        <v>43819</v>
      </c>
      <c r="H159" s="44">
        <v>52</v>
      </c>
      <c r="I159" s="8" t="s">
        <v>0</v>
      </c>
      <c r="K159" s="8" t="s">
        <v>5</v>
      </c>
      <c r="L159" s="8" t="s">
        <v>18</v>
      </c>
      <c r="O159" s="8" t="s">
        <v>8</v>
      </c>
      <c r="P159" s="8" t="s">
        <v>44</v>
      </c>
      <c r="Q159" s="8" t="s">
        <v>319</v>
      </c>
      <c r="V159" s="72">
        <v>1627</v>
      </c>
      <c r="W159" s="8" t="s">
        <v>140</v>
      </c>
      <c r="X159" s="8" t="s">
        <v>6</v>
      </c>
      <c r="Y159" s="8" t="s">
        <v>4</v>
      </c>
    </row>
    <row r="160" spans="1:25" x14ac:dyDescent="0.35">
      <c r="A160" s="8" t="s">
        <v>8</v>
      </c>
      <c r="B160" s="44">
        <v>2020</v>
      </c>
      <c r="C160" s="44">
        <v>6</v>
      </c>
      <c r="D160" s="8" t="s">
        <v>19</v>
      </c>
      <c r="E160" s="8" t="s">
        <v>131</v>
      </c>
      <c r="F160" s="45">
        <v>43819</v>
      </c>
      <c r="G160" s="45">
        <v>43819</v>
      </c>
      <c r="H160" s="44">
        <v>57</v>
      </c>
      <c r="I160" s="8" t="s">
        <v>0</v>
      </c>
      <c r="K160" s="8" t="s">
        <v>5</v>
      </c>
      <c r="L160" s="8" t="s">
        <v>18</v>
      </c>
      <c r="O160" s="8" t="s">
        <v>8</v>
      </c>
      <c r="P160" s="8" t="s">
        <v>44</v>
      </c>
      <c r="Q160" s="8" t="s">
        <v>319</v>
      </c>
      <c r="V160" s="72">
        <v>3745</v>
      </c>
      <c r="W160" s="8" t="s">
        <v>147</v>
      </c>
      <c r="X160" s="8" t="s">
        <v>6</v>
      </c>
      <c r="Y160" s="8" t="s">
        <v>4</v>
      </c>
    </row>
    <row r="161" spans="1:25" x14ac:dyDescent="0.35">
      <c r="A161" s="8" t="s">
        <v>8</v>
      </c>
      <c r="B161" s="44">
        <v>2020</v>
      </c>
      <c r="C161" s="44">
        <v>6</v>
      </c>
      <c r="D161" s="8" t="s">
        <v>19</v>
      </c>
      <c r="E161" s="8" t="s">
        <v>131</v>
      </c>
      <c r="F161" s="45">
        <v>43819</v>
      </c>
      <c r="G161" s="45">
        <v>43819</v>
      </c>
      <c r="H161" s="44">
        <v>58</v>
      </c>
      <c r="I161" s="8" t="s">
        <v>0</v>
      </c>
      <c r="K161" s="8" t="s">
        <v>5</v>
      </c>
      <c r="L161" s="8" t="s">
        <v>18</v>
      </c>
      <c r="O161" s="8" t="s">
        <v>8</v>
      </c>
      <c r="P161" s="8" t="s">
        <v>44</v>
      </c>
      <c r="Q161" s="8" t="s">
        <v>319</v>
      </c>
      <c r="V161" s="72">
        <v>2234</v>
      </c>
      <c r="W161" s="8" t="s">
        <v>148</v>
      </c>
      <c r="X161" s="8" t="s">
        <v>6</v>
      </c>
      <c r="Y161" s="8" t="s">
        <v>4</v>
      </c>
    </row>
    <row r="162" spans="1:25" x14ac:dyDescent="0.35">
      <c r="A162" s="8" t="s">
        <v>8</v>
      </c>
      <c r="B162" s="44">
        <v>2020</v>
      </c>
      <c r="C162" s="44">
        <v>6</v>
      </c>
      <c r="D162" s="8" t="s">
        <v>19</v>
      </c>
      <c r="E162" s="8" t="s">
        <v>131</v>
      </c>
      <c r="F162" s="45">
        <v>43819</v>
      </c>
      <c r="G162" s="45">
        <v>43819</v>
      </c>
      <c r="H162" s="44">
        <v>69</v>
      </c>
      <c r="I162" s="8" t="s">
        <v>0</v>
      </c>
      <c r="K162" s="8" t="s">
        <v>5</v>
      </c>
      <c r="L162" s="8" t="s">
        <v>18</v>
      </c>
      <c r="O162" s="8" t="s">
        <v>8</v>
      </c>
      <c r="P162" s="8" t="s">
        <v>44</v>
      </c>
      <c r="Q162" s="8" t="s">
        <v>319</v>
      </c>
      <c r="V162" s="72">
        <v>1597</v>
      </c>
      <c r="W162" s="8" t="s">
        <v>135</v>
      </c>
      <c r="X162" s="8" t="s">
        <v>6</v>
      </c>
      <c r="Y162" s="8" t="s">
        <v>4</v>
      </c>
    </row>
    <row r="163" spans="1:25" x14ac:dyDescent="0.35">
      <c r="A163" s="8" t="s">
        <v>8</v>
      </c>
      <c r="B163" s="44">
        <v>2020</v>
      </c>
      <c r="C163" s="44">
        <v>11</v>
      </c>
      <c r="D163" s="8" t="s">
        <v>257</v>
      </c>
      <c r="E163" s="8" t="s">
        <v>255</v>
      </c>
      <c r="F163" s="45">
        <v>43966</v>
      </c>
      <c r="G163" s="45">
        <v>43990</v>
      </c>
      <c r="H163" s="44">
        <v>17</v>
      </c>
      <c r="I163" s="8" t="s">
        <v>0</v>
      </c>
      <c r="J163" s="8" t="s">
        <v>3</v>
      </c>
      <c r="K163" s="8" t="s">
        <v>253</v>
      </c>
      <c r="L163" s="8" t="s">
        <v>256</v>
      </c>
      <c r="N163" s="8" t="s">
        <v>252</v>
      </c>
      <c r="O163" s="8" t="s">
        <v>8</v>
      </c>
      <c r="P163" s="8" t="s">
        <v>44</v>
      </c>
      <c r="Q163" s="8" t="s">
        <v>319</v>
      </c>
      <c r="V163" s="72">
        <v>258.07</v>
      </c>
      <c r="X163" s="8" t="s">
        <v>254</v>
      </c>
      <c r="Y163" s="8" t="s">
        <v>413</v>
      </c>
    </row>
    <row r="164" spans="1:25" x14ac:dyDescent="0.35">
      <c r="A164" s="8" t="s">
        <v>8</v>
      </c>
      <c r="B164" s="44">
        <v>2020</v>
      </c>
      <c r="C164" s="44">
        <v>11</v>
      </c>
      <c r="D164" s="8" t="s">
        <v>257</v>
      </c>
      <c r="E164" s="8" t="s">
        <v>255</v>
      </c>
      <c r="F164" s="45">
        <v>43966</v>
      </c>
      <c r="G164" s="45">
        <v>43990</v>
      </c>
      <c r="H164" s="44">
        <v>18</v>
      </c>
      <c r="I164" s="8" t="s">
        <v>0</v>
      </c>
      <c r="J164" s="8" t="s">
        <v>258</v>
      </c>
      <c r="K164" s="8" t="s">
        <v>253</v>
      </c>
      <c r="L164" s="8" t="s">
        <v>259</v>
      </c>
      <c r="N164" s="8" t="s">
        <v>252</v>
      </c>
      <c r="O164" s="8" t="s">
        <v>8</v>
      </c>
      <c r="P164" s="8" t="s">
        <v>44</v>
      </c>
      <c r="Q164" s="8" t="s">
        <v>319</v>
      </c>
      <c r="V164" s="72">
        <v>240.86</v>
      </c>
      <c r="X164" s="8" t="s">
        <v>254</v>
      </c>
      <c r="Y164" s="8" t="s">
        <v>413</v>
      </c>
    </row>
    <row r="165" spans="1:25" x14ac:dyDescent="0.35">
      <c r="A165" s="8" t="s">
        <v>8</v>
      </c>
      <c r="B165" s="44">
        <v>2020</v>
      </c>
      <c r="C165" s="44">
        <v>11</v>
      </c>
      <c r="D165" s="8" t="s">
        <v>257</v>
      </c>
      <c r="E165" s="8" t="s">
        <v>255</v>
      </c>
      <c r="F165" s="45">
        <v>43966</v>
      </c>
      <c r="G165" s="45">
        <v>43990</v>
      </c>
      <c r="H165" s="44">
        <v>19</v>
      </c>
      <c r="I165" s="8" t="s">
        <v>0</v>
      </c>
      <c r="J165" s="8" t="s">
        <v>258</v>
      </c>
      <c r="K165" s="8" t="s">
        <v>253</v>
      </c>
      <c r="L165" s="8" t="s">
        <v>259</v>
      </c>
      <c r="N165" s="8" t="s">
        <v>252</v>
      </c>
      <c r="O165" s="8" t="s">
        <v>8</v>
      </c>
      <c r="P165" s="8" t="s">
        <v>44</v>
      </c>
      <c r="Q165" s="8" t="s">
        <v>319</v>
      </c>
      <c r="V165" s="72">
        <v>58.48</v>
      </c>
      <c r="X165" s="8" t="s">
        <v>254</v>
      </c>
      <c r="Y165" s="8" t="s">
        <v>413</v>
      </c>
    </row>
    <row r="166" spans="1:25" x14ac:dyDescent="0.35">
      <c r="A166" s="8" t="s">
        <v>8</v>
      </c>
      <c r="B166" s="44">
        <v>2020</v>
      </c>
      <c r="C166" s="44">
        <v>11</v>
      </c>
      <c r="D166" s="8" t="s">
        <v>257</v>
      </c>
      <c r="E166" s="8" t="s">
        <v>255</v>
      </c>
      <c r="F166" s="45">
        <v>43966</v>
      </c>
      <c r="G166" s="45">
        <v>43990</v>
      </c>
      <c r="H166" s="44">
        <v>20</v>
      </c>
      <c r="I166" s="8" t="s">
        <v>0</v>
      </c>
      <c r="J166" s="8" t="s">
        <v>258</v>
      </c>
      <c r="K166" s="8" t="s">
        <v>253</v>
      </c>
      <c r="L166" s="8" t="s">
        <v>260</v>
      </c>
      <c r="N166" s="8" t="s">
        <v>252</v>
      </c>
      <c r="O166" s="8" t="s">
        <v>8</v>
      </c>
      <c r="P166" s="8" t="s">
        <v>44</v>
      </c>
      <c r="Q166" s="8" t="s">
        <v>319</v>
      </c>
      <c r="V166" s="72">
        <v>1089.1199999999999</v>
      </c>
      <c r="X166" s="8" t="s">
        <v>254</v>
      </c>
      <c r="Y166" s="8" t="s">
        <v>413</v>
      </c>
    </row>
    <row r="167" spans="1:25" x14ac:dyDescent="0.35">
      <c r="A167" s="8" t="s">
        <v>8</v>
      </c>
      <c r="B167" s="44">
        <v>2020</v>
      </c>
      <c r="C167" s="44">
        <v>11</v>
      </c>
      <c r="D167" s="8" t="s">
        <v>257</v>
      </c>
      <c r="E167" s="8" t="s">
        <v>255</v>
      </c>
      <c r="F167" s="45">
        <v>43966</v>
      </c>
      <c r="G167" s="45">
        <v>43990</v>
      </c>
      <c r="H167" s="44">
        <v>21</v>
      </c>
      <c r="I167" s="8" t="s">
        <v>0</v>
      </c>
      <c r="J167" s="8" t="s">
        <v>258</v>
      </c>
      <c r="K167" s="8" t="s">
        <v>253</v>
      </c>
      <c r="L167" s="8" t="s">
        <v>261</v>
      </c>
      <c r="N167" s="8" t="s">
        <v>252</v>
      </c>
      <c r="O167" s="8" t="s">
        <v>8</v>
      </c>
      <c r="P167" s="8" t="s">
        <v>44</v>
      </c>
      <c r="Q167" s="8" t="s">
        <v>319</v>
      </c>
      <c r="V167" s="72">
        <v>5593.09</v>
      </c>
      <c r="X167" s="8" t="s">
        <v>254</v>
      </c>
      <c r="Y167" s="8" t="s">
        <v>413</v>
      </c>
    </row>
    <row r="168" spans="1:25" x14ac:dyDescent="0.35">
      <c r="A168" s="8" t="s">
        <v>8</v>
      </c>
      <c r="B168" s="44">
        <v>2020</v>
      </c>
      <c r="C168" s="44">
        <v>11</v>
      </c>
      <c r="D168" s="8" t="s">
        <v>257</v>
      </c>
      <c r="E168" s="8" t="s">
        <v>255</v>
      </c>
      <c r="F168" s="45">
        <v>43966</v>
      </c>
      <c r="G168" s="45">
        <v>43990</v>
      </c>
      <c r="H168" s="44">
        <v>22</v>
      </c>
      <c r="I168" s="8" t="s">
        <v>0</v>
      </c>
      <c r="J168" s="8" t="s">
        <v>258</v>
      </c>
      <c r="K168" s="8" t="s">
        <v>253</v>
      </c>
      <c r="L168" s="8" t="s">
        <v>256</v>
      </c>
      <c r="N168" s="8" t="s">
        <v>252</v>
      </c>
      <c r="O168" s="8" t="s">
        <v>8</v>
      </c>
      <c r="P168" s="8" t="s">
        <v>44</v>
      </c>
      <c r="Q168" s="8" t="s">
        <v>319</v>
      </c>
      <c r="V168" s="72">
        <v>4559.45</v>
      </c>
      <c r="X168" s="8" t="s">
        <v>254</v>
      </c>
      <c r="Y168" s="8" t="s">
        <v>413</v>
      </c>
    </row>
    <row r="169" spans="1:25" x14ac:dyDescent="0.35">
      <c r="A169" s="8" t="s">
        <v>8</v>
      </c>
      <c r="B169" s="44">
        <v>2020</v>
      </c>
      <c r="C169" s="44">
        <v>11</v>
      </c>
      <c r="D169" s="8" t="s">
        <v>257</v>
      </c>
      <c r="E169" s="8" t="s">
        <v>255</v>
      </c>
      <c r="F169" s="45">
        <v>43966</v>
      </c>
      <c r="G169" s="45">
        <v>43990</v>
      </c>
      <c r="H169" s="44">
        <v>23</v>
      </c>
      <c r="I169" s="8" t="s">
        <v>0</v>
      </c>
      <c r="J169" s="8" t="s">
        <v>258</v>
      </c>
      <c r="K169" s="8" t="s">
        <v>253</v>
      </c>
      <c r="L169" s="8" t="s">
        <v>262</v>
      </c>
      <c r="N169" s="8" t="s">
        <v>252</v>
      </c>
      <c r="O169" s="8" t="s">
        <v>8</v>
      </c>
      <c r="P169" s="8" t="s">
        <v>44</v>
      </c>
      <c r="Q169" s="8" t="s">
        <v>319</v>
      </c>
      <c r="V169" s="72">
        <v>3888.04</v>
      </c>
      <c r="X169" s="8" t="s">
        <v>254</v>
      </c>
      <c r="Y169" s="8" t="s">
        <v>413</v>
      </c>
    </row>
    <row r="170" spans="1:25" x14ac:dyDescent="0.35">
      <c r="A170" s="8" t="s">
        <v>8</v>
      </c>
      <c r="B170" s="44">
        <v>2020</v>
      </c>
      <c r="C170" s="44">
        <v>11</v>
      </c>
      <c r="D170" s="8" t="s">
        <v>257</v>
      </c>
      <c r="E170" s="8" t="s">
        <v>255</v>
      </c>
      <c r="F170" s="45">
        <v>43966</v>
      </c>
      <c r="G170" s="45">
        <v>43990</v>
      </c>
      <c r="H170" s="44">
        <v>24</v>
      </c>
      <c r="I170" s="8" t="s">
        <v>0</v>
      </c>
      <c r="J170" s="8" t="s">
        <v>258</v>
      </c>
      <c r="K170" s="8" t="s">
        <v>253</v>
      </c>
      <c r="L170" s="8" t="s">
        <v>263</v>
      </c>
      <c r="N170" s="8" t="s">
        <v>252</v>
      </c>
      <c r="O170" s="8" t="s">
        <v>8</v>
      </c>
      <c r="P170" s="8" t="s">
        <v>44</v>
      </c>
      <c r="Q170" s="8" t="s">
        <v>319</v>
      </c>
      <c r="V170" s="72">
        <v>1032.27</v>
      </c>
      <c r="X170" s="8" t="s">
        <v>254</v>
      </c>
      <c r="Y170" s="8" t="s">
        <v>413</v>
      </c>
    </row>
    <row r="171" spans="1:25" x14ac:dyDescent="0.35">
      <c r="A171" s="8" t="s">
        <v>8</v>
      </c>
      <c r="B171" s="44">
        <v>2020</v>
      </c>
      <c r="C171" s="44">
        <v>11</v>
      </c>
      <c r="D171" s="8" t="s">
        <v>257</v>
      </c>
      <c r="E171" s="8" t="s">
        <v>255</v>
      </c>
      <c r="F171" s="45">
        <v>43966</v>
      </c>
      <c r="G171" s="45">
        <v>43990</v>
      </c>
      <c r="H171" s="44">
        <v>25</v>
      </c>
      <c r="I171" s="8" t="s">
        <v>0</v>
      </c>
      <c r="J171" s="8" t="s">
        <v>258</v>
      </c>
      <c r="K171" s="8" t="s">
        <v>253</v>
      </c>
      <c r="L171" s="8" t="s">
        <v>263</v>
      </c>
      <c r="N171" s="8" t="s">
        <v>252</v>
      </c>
      <c r="O171" s="8" t="s">
        <v>8</v>
      </c>
      <c r="P171" s="8" t="s">
        <v>44</v>
      </c>
      <c r="Q171" s="8" t="s">
        <v>319</v>
      </c>
      <c r="V171" s="72">
        <v>584.70000000000005</v>
      </c>
      <c r="X171" s="8" t="s">
        <v>254</v>
      </c>
      <c r="Y171" s="8" t="s">
        <v>413</v>
      </c>
    </row>
    <row r="172" spans="1:25" x14ac:dyDescent="0.35">
      <c r="A172" s="8" t="s">
        <v>8</v>
      </c>
      <c r="B172" s="44">
        <v>2020</v>
      </c>
      <c r="C172" s="44">
        <v>11</v>
      </c>
      <c r="D172" s="8" t="s">
        <v>257</v>
      </c>
      <c r="E172" s="8" t="s">
        <v>255</v>
      </c>
      <c r="F172" s="45">
        <v>43966</v>
      </c>
      <c r="G172" s="45">
        <v>43990</v>
      </c>
      <c r="H172" s="44">
        <v>26</v>
      </c>
      <c r="I172" s="8" t="s">
        <v>0</v>
      </c>
      <c r="J172" s="8" t="s">
        <v>258</v>
      </c>
      <c r="K172" s="8" t="s">
        <v>253</v>
      </c>
      <c r="L172" s="8" t="s">
        <v>264</v>
      </c>
      <c r="N172" s="8" t="s">
        <v>252</v>
      </c>
      <c r="O172" s="8" t="s">
        <v>8</v>
      </c>
      <c r="P172" s="8" t="s">
        <v>44</v>
      </c>
      <c r="Q172" s="8" t="s">
        <v>319</v>
      </c>
      <c r="V172" s="72">
        <v>1376.49</v>
      </c>
      <c r="X172" s="8" t="s">
        <v>254</v>
      </c>
      <c r="Y172" s="8" t="s">
        <v>413</v>
      </c>
    </row>
    <row r="173" spans="1:25" x14ac:dyDescent="0.35">
      <c r="A173" s="8" t="s">
        <v>8</v>
      </c>
      <c r="B173" s="44">
        <v>2020</v>
      </c>
      <c r="C173" s="44">
        <v>11</v>
      </c>
      <c r="D173" s="8" t="s">
        <v>257</v>
      </c>
      <c r="E173" s="8" t="s">
        <v>255</v>
      </c>
      <c r="F173" s="45">
        <v>43966</v>
      </c>
      <c r="G173" s="45">
        <v>43990</v>
      </c>
      <c r="H173" s="44">
        <v>27</v>
      </c>
      <c r="I173" s="8" t="s">
        <v>0</v>
      </c>
      <c r="J173" s="8" t="s">
        <v>258</v>
      </c>
      <c r="K173" s="8" t="s">
        <v>253</v>
      </c>
      <c r="L173" s="8" t="s">
        <v>265</v>
      </c>
      <c r="N173" s="8" t="s">
        <v>252</v>
      </c>
      <c r="O173" s="8" t="s">
        <v>8</v>
      </c>
      <c r="P173" s="8" t="s">
        <v>44</v>
      </c>
      <c r="Q173" s="8" t="s">
        <v>319</v>
      </c>
      <c r="V173" s="72">
        <v>1376.49</v>
      </c>
      <c r="X173" s="8" t="s">
        <v>254</v>
      </c>
      <c r="Y173" s="8" t="s">
        <v>413</v>
      </c>
    </row>
    <row r="174" spans="1:25" x14ac:dyDescent="0.35">
      <c r="A174" s="8" t="s">
        <v>8</v>
      </c>
      <c r="B174" s="44">
        <v>2020</v>
      </c>
      <c r="C174" s="44">
        <v>11</v>
      </c>
      <c r="D174" s="8" t="s">
        <v>257</v>
      </c>
      <c r="E174" s="8" t="s">
        <v>255</v>
      </c>
      <c r="F174" s="45">
        <v>43966</v>
      </c>
      <c r="G174" s="45">
        <v>43990</v>
      </c>
      <c r="H174" s="44">
        <v>28</v>
      </c>
      <c r="I174" s="8" t="s">
        <v>0</v>
      </c>
      <c r="J174" s="8" t="s">
        <v>258</v>
      </c>
      <c r="K174" s="8" t="s">
        <v>266</v>
      </c>
      <c r="L174" s="8" t="s">
        <v>259</v>
      </c>
      <c r="N174" s="8" t="s">
        <v>252</v>
      </c>
      <c r="O174" s="8" t="s">
        <v>8</v>
      </c>
      <c r="P174" s="8" t="s">
        <v>44</v>
      </c>
      <c r="Q174" s="8" t="s">
        <v>319</v>
      </c>
      <c r="V174" s="72">
        <v>201.78</v>
      </c>
      <c r="X174" s="8" t="s">
        <v>254</v>
      </c>
      <c r="Y174" s="8" t="s">
        <v>413</v>
      </c>
    </row>
    <row r="175" spans="1:25" x14ac:dyDescent="0.35">
      <c r="A175" s="8" t="s">
        <v>8</v>
      </c>
      <c r="B175" s="44">
        <v>2020</v>
      </c>
      <c r="C175" s="44">
        <v>11</v>
      </c>
      <c r="D175" s="8" t="s">
        <v>257</v>
      </c>
      <c r="E175" s="8" t="s">
        <v>255</v>
      </c>
      <c r="F175" s="45">
        <v>43966</v>
      </c>
      <c r="G175" s="45">
        <v>43990</v>
      </c>
      <c r="H175" s="44">
        <v>29</v>
      </c>
      <c r="I175" s="8" t="s">
        <v>0</v>
      </c>
      <c r="J175" s="8" t="s">
        <v>258</v>
      </c>
      <c r="K175" s="8" t="s">
        <v>266</v>
      </c>
      <c r="L175" s="8" t="s">
        <v>256</v>
      </c>
      <c r="N175" s="8" t="s">
        <v>252</v>
      </c>
      <c r="O175" s="8" t="s">
        <v>8</v>
      </c>
      <c r="P175" s="8" t="s">
        <v>44</v>
      </c>
      <c r="Q175" s="8" t="s">
        <v>319</v>
      </c>
      <c r="V175" s="72">
        <v>4035.48</v>
      </c>
      <c r="X175" s="8" t="s">
        <v>254</v>
      </c>
      <c r="Y175" s="8" t="s">
        <v>413</v>
      </c>
    </row>
    <row r="176" spans="1:25" x14ac:dyDescent="0.35">
      <c r="A176" s="8" t="s">
        <v>8</v>
      </c>
      <c r="B176" s="44">
        <v>2020</v>
      </c>
      <c r="C176" s="44">
        <v>11</v>
      </c>
      <c r="D176" s="8" t="s">
        <v>257</v>
      </c>
      <c r="E176" s="8" t="s">
        <v>255</v>
      </c>
      <c r="F176" s="45">
        <v>43966</v>
      </c>
      <c r="G176" s="45">
        <v>43990</v>
      </c>
      <c r="H176" s="44">
        <v>30</v>
      </c>
      <c r="I176" s="8" t="s">
        <v>0</v>
      </c>
      <c r="J176" s="8" t="s">
        <v>258</v>
      </c>
      <c r="K176" s="8" t="s">
        <v>266</v>
      </c>
      <c r="L176" s="8" t="s">
        <v>263</v>
      </c>
      <c r="N176" s="8" t="s">
        <v>252</v>
      </c>
      <c r="O176" s="8" t="s">
        <v>8</v>
      </c>
      <c r="P176" s="8" t="s">
        <v>44</v>
      </c>
      <c r="Q176" s="8" t="s">
        <v>319</v>
      </c>
      <c r="V176" s="72">
        <v>369.18</v>
      </c>
      <c r="X176" s="8" t="s">
        <v>254</v>
      </c>
      <c r="Y176" s="8" t="s">
        <v>413</v>
      </c>
    </row>
    <row r="177" spans="1:25" x14ac:dyDescent="0.35">
      <c r="A177" s="8" t="s">
        <v>8</v>
      </c>
      <c r="B177" s="44">
        <v>2020</v>
      </c>
      <c r="C177" s="44">
        <v>11</v>
      </c>
      <c r="D177" s="8" t="s">
        <v>257</v>
      </c>
      <c r="E177" s="8" t="s">
        <v>255</v>
      </c>
      <c r="F177" s="45">
        <v>43966</v>
      </c>
      <c r="G177" s="45">
        <v>43990</v>
      </c>
      <c r="H177" s="44">
        <v>31</v>
      </c>
      <c r="I177" s="8" t="s">
        <v>0</v>
      </c>
      <c r="J177" s="8" t="s">
        <v>258</v>
      </c>
      <c r="K177" s="8" t="s">
        <v>266</v>
      </c>
      <c r="L177" s="8" t="s">
        <v>264</v>
      </c>
      <c r="N177" s="8" t="s">
        <v>252</v>
      </c>
      <c r="O177" s="8" t="s">
        <v>8</v>
      </c>
      <c r="P177" s="8" t="s">
        <v>44</v>
      </c>
      <c r="Q177" s="8" t="s">
        <v>319</v>
      </c>
      <c r="V177" s="72">
        <v>800.18</v>
      </c>
      <c r="X177" s="8" t="s">
        <v>254</v>
      </c>
      <c r="Y177" s="8" t="s">
        <v>413</v>
      </c>
    </row>
    <row r="178" spans="1:25" x14ac:dyDescent="0.35">
      <c r="A178" s="8" t="s">
        <v>8</v>
      </c>
      <c r="B178" s="44">
        <v>2020</v>
      </c>
      <c r="C178" s="44">
        <v>11</v>
      </c>
      <c r="D178" s="8" t="s">
        <v>257</v>
      </c>
      <c r="E178" s="8" t="s">
        <v>255</v>
      </c>
      <c r="F178" s="45">
        <v>43966</v>
      </c>
      <c r="G178" s="45">
        <v>43990</v>
      </c>
      <c r="H178" s="44">
        <v>32</v>
      </c>
      <c r="I178" s="8" t="s">
        <v>0</v>
      </c>
      <c r="J178" s="8" t="s">
        <v>258</v>
      </c>
      <c r="K178" s="8" t="s">
        <v>266</v>
      </c>
      <c r="L178" s="8" t="s">
        <v>265</v>
      </c>
      <c r="N178" s="8" t="s">
        <v>252</v>
      </c>
      <c r="O178" s="8" t="s">
        <v>8</v>
      </c>
      <c r="P178" s="8" t="s">
        <v>44</v>
      </c>
      <c r="Q178" s="8" t="s">
        <v>319</v>
      </c>
      <c r="V178" s="72">
        <v>2017.74</v>
      </c>
      <c r="X178" s="8" t="s">
        <v>254</v>
      </c>
      <c r="Y178" s="8" t="s">
        <v>413</v>
      </c>
    </row>
    <row r="179" spans="1:25" x14ac:dyDescent="0.35">
      <c r="A179" s="8" t="s">
        <v>8</v>
      </c>
      <c r="B179" s="44">
        <v>2020</v>
      </c>
      <c r="C179" s="44">
        <v>11</v>
      </c>
      <c r="D179" s="8" t="s">
        <v>257</v>
      </c>
      <c r="E179" s="8" t="s">
        <v>255</v>
      </c>
      <c r="F179" s="45">
        <v>43966</v>
      </c>
      <c r="G179" s="45">
        <v>43990</v>
      </c>
      <c r="H179" s="44">
        <v>34</v>
      </c>
      <c r="I179" s="8" t="s">
        <v>0</v>
      </c>
      <c r="K179" s="8" t="s">
        <v>1</v>
      </c>
      <c r="L179" s="8" t="s">
        <v>18</v>
      </c>
      <c r="P179" s="8" t="s">
        <v>44</v>
      </c>
      <c r="V179" s="72">
        <v>-27481.42</v>
      </c>
      <c r="X179" s="8" t="s">
        <v>2</v>
      </c>
      <c r="Y179" s="8" t="s">
        <v>413</v>
      </c>
    </row>
    <row r="180" spans="1:25" x14ac:dyDescent="0.35">
      <c r="A180" s="8" t="s">
        <v>8</v>
      </c>
      <c r="B180" s="44">
        <v>2020</v>
      </c>
      <c r="C180" s="44">
        <v>11</v>
      </c>
      <c r="D180" s="8" t="s">
        <v>270</v>
      </c>
      <c r="E180" s="8" t="s">
        <v>268</v>
      </c>
      <c r="F180" s="45">
        <v>43977</v>
      </c>
      <c r="G180" s="45">
        <v>43977</v>
      </c>
      <c r="H180" s="44">
        <v>1</v>
      </c>
      <c r="I180" s="8" t="s">
        <v>0</v>
      </c>
      <c r="J180" s="8" t="s">
        <v>88</v>
      </c>
      <c r="K180" s="8" t="s">
        <v>7</v>
      </c>
      <c r="L180" s="8" t="s">
        <v>24</v>
      </c>
      <c r="O180" s="8" t="s">
        <v>8</v>
      </c>
      <c r="P180" s="8" t="s">
        <v>44</v>
      </c>
      <c r="Q180" s="8" t="s">
        <v>319</v>
      </c>
      <c r="R180" s="8" t="s">
        <v>29</v>
      </c>
      <c r="V180" s="72">
        <v>-1046</v>
      </c>
      <c r="W180" s="8" t="s">
        <v>269</v>
      </c>
      <c r="X180" s="8" t="s">
        <v>267</v>
      </c>
      <c r="Y180" s="8" t="s">
        <v>412</v>
      </c>
    </row>
    <row r="181" spans="1:25" x14ac:dyDescent="0.35">
      <c r="A181" s="8" t="s">
        <v>8</v>
      </c>
      <c r="B181" s="44">
        <v>2020</v>
      </c>
      <c r="C181" s="44">
        <v>11</v>
      </c>
      <c r="D181" s="8" t="s">
        <v>270</v>
      </c>
      <c r="E181" s="8" t="s">
        <v>268</v>
      </c>
      <c r="F181" s="45">
        <v>43977</v>
      </c>
      <c r="G181" s="45">
        <v>43977</v>
      </c>
      <c r="H181" s="44">
        <v>2</v>
      </c>
      <c r="I181" s="8" t="s">
        <v>0</v>
      </c>
      <c r="J181" s="8" t="s">
        <v>3</v>
      </c>
      <c r="K181" s="8" t="s">
        <v>7</v>
      </c>
      <c r="L181" s="8" t="s">
        <v>24</v>
      </c>
      <c r="O181" s="8" t="s">
        <v>8</v>
      </c>
      <c r="P181" s="8" t="s">
        <v>44</v>
      </c>
      <c r="Q181" s="8" t="s">
        <v>319</v>
      </c>
      <c r="R181" s="8" t="s">
        <v>29</v>
      </c>
      <c r="V181" s="72">
        <v>1046</v>
      </c>
      <c r="W181" s="8" t="s">
        <v>269</v>
      </c>
      <c r="X181" s="8" t="s">
        <v>267</v>
      </c>
      <c r="Y181" s="8" t="s">
        <v>412</v>
      </c>
    </row>
    <row r="182" spans="1:25" x14ac:dyDescent="0.35">
      <c r="A182" s="8" t="s">
        <v>8</v>
      </c>
      <c r="B182" s="44">
        <v>2020</v>
      </c>
      <c r="C182" s="44">
        <v>11</v>
      </c>
      <c r="D182" s="8" t="s">
        <v>257</v>
      </c>
      <c r="E182" s="8" t="s">
        <v>285</v>
      </c>
      <c r="F182" s="45">
        <v>43981</v>
      </c>
      <c r="G182" s="45">
        <v>43990</v>
      </c>
      <c r="H182" s="44">
        <v>120</v>
      </c>
      <c r="I182" s="8" t="s">
        <v>0</v>
      </c>
      <c r="J182" s="8" t="s">
        <v>258</v>
      </c>
      <c r="K182" s="8" t="s">
        <v>283</v>
      </c>
      <c r="L182" s="8" t="s">
        <v>256</v>
      </c>
      <c r="N182" s="8" t="s">
        <v>252</v>
      </c>
      <c r="O182" s="8" t="s">
        <v>8</v>
      </c>
      <c r="P182" s="8" t="s">
        <v>44</v>
      </c>
      <c r="Q182" s="8" t="s">
        <v>319</v>
      </c>
      <c r="V182" s="72">
        <v>3336.33</v>
      </c>
      <c r="X182" s="8" t="s">
        <v>284</v>
      </c>
      <c r="Y182" s="8" t="s">
        <v>411</v>
      </c>
    </row>
    <row r="183" spans="1:25" x14ac:dyDescent="0.35">
      <c r="A183" s="8" t="s">
        <v>8</v>
      </c>
      <c r="B183" s="44">
        <v>2020</v>
      </c>
      <c r="C183" s="44">
        <v>11</v>
      </c>
      <c r="D183" s="8" t="s">
        <v>257</v>
      </c>
      <c r="E183" s="8" t="s">
        <v>285</v>
      </c>
      <c r="F183" s="45">
        <v>43981</v>
      </c>
      <c r="G183" s="45">
        <v>43990</v>
      </c>
      <c r="H183" s="44">
        <v>121</v>
      </c>
      <c r="I183" s="8" t="s">
        <v>0</v>
      </c>
      <c r="J183" s="8" t="s">
        <v>258</v>
      </c>
      <c r="K183" s="8" t="s">
        <v>286</v>
      </c>
      <c r="L183" s="8" t="s">
        <v>256</v>
      </c>
      <c r="N183" s="8" t="s">
        <v>252</v>
      </c>
      <c r="O183" s="8" t="s">
        <v>8</v>
      </c>
      <c r="P183" s="8" t="s">
        <v>44</v>
      </c>
      <c r="Q183" s="8" t="s">
        <v>319</v>
      </c>
      <c r="V183" s="72">
        <v>39.04</v>
      </c>
      <c r="X183" s="8" t="s">
        <v>284</v>
      </c>
      <c r="Y183" s="8" t="s">
        <v>411</v>
      </c>
    </row>
    <row r="184" spans="1:25" x14ac:dyDescent="0.35">
      <c r="A184" s="8" t="s">
        <v>8</v>
      </c>
      <c r="B184" s="44">
        <v>2020</v>
      </c>
      <c r="C184" s="44">
        <v>11</v>
      </c>
      <c r="D184" s="8" t="s">
        <v>257</v>
      </c>
      <c r="E184" s="8" t="s">
        <v>285</v>
      </c>
      <c r="F184" s="45">
        <v>43981</v>
      </c>
      <c r="G184" s="45">
        <v>43990</v>
      </c>
      <c r="H184" s="44">
        <v>122</v>
      </c>
      <c r="I184" s="8" t="s">
        <v>0</v>
      </c>
      <c r="J184" s="8" t="s">
        <v>258</v>
      </c>
      <c r="K184" s="8" t="s">
        <v>287</v>
      </c>
      <c r="L184" s="8" t="s">
        <v>256</v>
      </c>
      <c r="N184" s="8" t="s">
        <v>252</v>
      </c>
      <c r="O184" s="8" t="s">
        <v>8</v>
      </c>
      <c r="P184" s="8" t="s">
        <v>44</v>
      </c>
      <c r="Q184" s="8" t="s">
        <v>319</v>
      </c>
      <c r="V184" s="72">
        <v>451.07</v>
      </c>
      <c r="X184" s="8" t="s">
        <v>284</v>
      </c>
      <c r="Y184" s="8" t="s">
        <v>411</v>
      </c>
    </row>
    <row r="185" spans="1:25" x14ac:dyDescent="0.35">
      <c r="A185" s="8" t="s">
        <v>8</v>
      </c>
      <c r="B185" s="44">
        <v>2020</v>
      </c>
      <c r="C185" s="44">
        <v>11</v>
      </c>
      <c r="D185" s="8" t="s">
        <v>257</v>
      </c>
      <c r="E185" s="8" t="s">
        <v>285</v>
      </c>
      <c r="F185" s="45">
        <v>43981</v>
      </c>
      <c r="G185" s="45">
        <v>43990</v>
      </c>
      <c r="H185" s="44">
        <v>123</v>
      </c>
      <c r="I185" s="8" t="s">
        <v>0</v>
      </c>
      <c r="J185" s="8" t="s">
        <v>258</v>
      </c>
      <c r="K185" s="8" t="s">
        <v>288</v>
      </c>
      <c r="L185" s="8" t="s">
        <v>256</v>
      </c>
      <c r="N185" s="8" t="s">
        <v>252</v>
      </c>
      <c r="O185" s="8" t="s">
        <v>8</v>
      </c>
      <c r="P185" s="8" t="s">
        <v>44</v>
      </c>
      <c r="Q185" s="8" t="s">
        <v>319</v>
      </c>
      <c r="V185" s="72">
        <v>249</v>
      </c>
      <c r="X185" s="8" t="s">
        <v>284</v>
      </c>
      <c r="Y185" s="8" t="s">
        <v>411</v>
      </c>
    </row>
    <row r="186" spans="1:25" x14ac:dyDescent="0.35">
      <c r="A186" s="8" t="s">
        <v>8</v>
      </c>
      <c r="B186" s="44">
        <v>2020</v>
      </c>
      <c r="C186" s="44">
        <v>11</v>
      </c>
      <c r="D186" s="8" t="s">
        <v>257</v>
      </c>
      <c r="E186" s="8" t="s">
        <v>285</v>
      </c>
      <c r="F186" s="45">
        <v>43981</v>
      </c>
      <c r="G186" s="45">
        <v>43990</v>
      </c>
      <c r="H186" s="44">
        <v>124</v>
      </c>
      <c r="I186" s="8" t="s">
        <v>0</v>
      </c>
      <c r="J186" s="8" t="s">
        <v>258</v>
      </c>
      <c r="K186" s="8" t="s">
        <v>289</v>
      </c>
      <c r="L186" s="8" t="s">
        <v>256</v>
      </c>
      <c r="N186" s="8" t="s">
        <v>252</v>
      </c>
      <c r="O186" s="8" t="s">
        <v>8</v>
      </c>
      <c r="P186" s="8" t="s">
        <v>44</v>
      </c>
      <c r="Q186" s="8" t="s">
        <v>319</v>
      </c>
      <c r="V186" s="72">
        <v>43.71</v>
      </c>
      <c r="X186" s="8" t="s">
        <v>284</v>
      </c>
      <c r="Y186" s="8" t="s">
        <v>411</v>
      </c>
    </row>
    <row r="187" spans="1:25" x14ac:dyDescent="0.35">
      <c r="A187" s="8" t="s">
        <v>8</v>
      </c>
      <c r="B187" s="44">
        <v>2020</v>
      </c>
      <c r="C187" s="44">
        <v>11</v>
      </c>
      <c r="D187" s="8" t="s">
        <v>257</v>
      </c>
      <c r="E187" s="8" t="s">
        <v>285</v>
      </c>
      <c r="F187" s="45">
        <v>43981</v>
      </c>
      <c r="G187" s="45">
        <v>43990</v>
      </c>
      <c r="H187" s="44">
        <v>125</v>
      </c>
      <c r="I187" s="8" t="s">
        <v>0</v>
      </c>
      <c r="J187" s="8" t="s">
        <v>258</v>
      </c>
      <c r="K187" s="8" t="s">
        <v>290</v>
      </c>
      <c r="L187" s="8" t="s">
        <v>256</v>
      </c>
      <c r="N187" s="8" t="s">
        <v>252</v>
      </c>
      <c r="O187" s="8" t="s">
        <v>8</v>
      </c>
      <c r="P187" s="8" t="s">
        <v>44</v>
      </c>
      <c r="Q187" s="8" t="s">
        <v>319</v>
      </c>
      <c r="V187" s="72">
        <v>343.5</v>
      </c>
      <c r="X187" s="8" t="s">
        <v>284</v>
      </c>
      <c r="Y187" s="8" t="s">
        <v>411</v>
      </c>
    </row>
    <row r="188" spans="1:25" x14ac:dyDescent="0.35">
      <c r="A188" s="8" t="s">
        <v>8</v>
      </c>
      <c r="B188" s="44">
        <v>2020</v>
      </c>
      <c r="C188" s="44">
        <v>11</v>
      </c>
      <c r="D188" s="8" t="s">
        <v>257</v>
      </c>
      <c r="E188" s="8" t="s">
        <v>285</v>
      </c>
      <c r="F188" s="45">
        <v>43981</v>
      </c>
      <c r="G188" s="45">
        <v>43990</v>
      </c>
      <c r="H188" s="44">
        <v>126</v>
      </c>
      <c r="I188" s="8" t="s">
        <v>0</v>
      </c>
      <c r="J188" s="8" t="s">
        <v>258</v>
      </c>
      <c r="K188" s="8" t="s">
        <v>291</v>
      </c>
      <c r="L188" s="8" t="s">
        <v>256</v>
      </c>
      <c r="N188" s="8" t="s">
        <v>252</v>
      </c>
      <c r="O188" s="8" t="s">
        <v>8</v>
      </c>
      <c r="P188" s="8" t="s">
        <v>44</v>
      </c>
      <c r="Q188" s="8" t="s">
        <v>319</v>
      </c>
      <c r="V188" s="72">
        <v>20.69</v>
      </c>
      <c r="X188" s="8" t="s">
        <v>284</v>
      </c>
      <c r="Y188" s="8" t="s">
        <v>411</v>
      </c>
    </row>
    <row r="189" spans="1:25" x14ac:dyDescent="0.35">
      <c r="A189" s="8" t="s">
        <v>8</v>
      </c>
      <c r="B189" s="44">
        <v>2020</v>
      </c>
      <c r="C189" s="44">
        <v>11</v>
      </c>
      <c r="D189" s="8" t="s">
        <v>257</v>
      </c>
      <c r="E189" s="8" t="s">
        <v>285</v>
      </c>
      <c r="F189" s="45">
        <v>43981</v>
      </c>
      <c r="G189" s="45">
        <v>43990</v>
      </c>
      <c r="H189" s="44">
        <v>127</v>
      </c>
      <c r="I189" s="8" t="s">
        <v>0</v>
      </c>
      <c r="J189" s="8" t="s">
        <v>258</v>
      </c>
      <c r="K189" s="8" t="s">
        <v>292</v>
      </c>
      <c r="L189" s="8" t="s">
        <v>256</v>
      </c>
      <c r="N189" s="8" t="s">
        <v>252</v>
      </c>
      <c r="O189" s="8" t="s">
        <v>8</v>
      </c>
      <c r="P189" s="8" t="s">
        <v>44</v>
      </c>
      <c r="Q189" s="8" t="s">
        <v>319</v>
      </c>
      <c r="V189" s="72">
        <v>20</v>
      </c>
      <c r="X189" s="8" t="s">
        <v>284</v>
      </c>
      <c r="Y189" s="8" t="s">
        <v>411</v>
      </c>
    </row>
    <row r="190" spans="1:25" x14ac:dyDescent="0.35">
      <c r="A190" s="8" t="s">
        <v>8</v>
      </c>
      <c r="B190" s="44">
        <v>2020</v>
      </c>
      <c r="C190" s="44">
        <v>11</v>
      </c>
      <c r="D190" s="8" t="s">
        <v>257</v>
      </c>
      <c r="E190" s="8" t="s">
        <v>285</v>
      </c>
      <c r="F190" s="45">
        <v>43981</v>
      </c>
      <c r="G190" s="45">
        <v>43990</v>
      </c>
      <c r="H190" s="44">
        <v>523</v>
      </c>
      <c r="I190" s="8" t="s">
        <v>0</v>
      </c>
      <c r="K190" s="8" t="s">
        <v>1</v>
      </c>
      <c r="L190" s="8" t="s">
        <v>18</v>
      </c>
      <c r="P190" s="8" t="s">
        <v>44</v>
      </c>
      <c r="V190" s="72">
        <v>-4503.34</v>
      </c>
      <c r="X190" s="8" t="s">
        <v>2</v>
      </c>
      <c r="Y190" s="8" t="s">
        <v>411</v>
      </c>
    </row>
    <row r="191" spans="1:25" x14ac:dyDescent="0.35">
      <c r="A191" s="8" t="s">
        <v>8</v>
      </c>
      <c r="B191" s="44">
        <v>2020</v>
      </c>
      <c r="C191" s="44">
        <v>11</v>
      </c>
      <c r="D191" s="8" t="s">
        <v>257</v>
      </c>
      <c r="E191" s="8" t="s">
        <v>294</v>
      </c>
      <c r="F191" s="45">
        <v>43982</v>
      </c>
      <c r="G191" s="45">
        <v>43990</v>
      </c>
      <c r="H191" s="44">
        <v>11</v>
      </c>
      <c r="I191" s="8" t="s">
        <v>0</v>
      </c>
      <c r="J191" s="8" t="s">
        <v>258</v>
      </c>
      <c r="K191" s="8" t="s">
        <v>253</v>
      </c>
      <c r="L191" s="8" t="s">
        <v>256</v>
      </c>
      <c r="N191" s="8" t="s">
        <v>252</v>
      </c>
      <c r="O191" s="8" t="s">
        <v>8</v>
      </c>
      <c r="P191" s="8" t="s">
        <v>44</v>
      </c>
      <c r="Q191" s="8" t="s">
        <v>319</v>
      </c>
      <c r="V191" s="72">
        <v>520.6</v>
      </c>
      <c r="X191" s="8" t="s">
        <v>293</v>
      </c>
      <c r="Y191" s="8" t="s">
        <v>410</v>
      </c>
    </row>
    <row r="192" spans="1:25" x14ac:dyDescent="0.35">
      <c r="A192" s="8" t="s">
        <v>8</v>
      </c>
      <c r="B192" s="44">
        <v>2020</v>
      </c>
      <c r="C192" s="44">
        <v>11</v>
      </c>
      <c r="D192" s="8" t="s">
        <v>257</v>
      </c>
      <c r="E192" s="8" t="s">
        <v>294</v>
      </c>
      <c r="F192" s="45">
        <v>43982</v>
      </c>
      <c r="G192" s="45">
        <v>43990</v>
      </c>
      <c r="H192" s="44">
        <v>72</v>
      </c>
      <c r="I192" s="8" t="s">
        <v>0</v>
      </c>
      <c r="J192" s="8" t="s">
        <v>258</v>
      </c>
      <c r="K192" s="8" t="s">
        <v>253</v>
      </c>
      <c r="L192" s="8" t="s">
        <v>264</v>
      </c>
      <c r="N192" s="8" t="s">
        <v>252</v>
      </c>
      <c r="O192" s="8" t="s">
        <v>8</v>
      </c>
      <c r="P192" s="8" t="s">
        <v>44</v>
      </c>
      <c r="Q192" s="8" t="s">
        <v>319</v>
      </c>
      <c r="V192" s="72">
        <v>520.6</v>
      </c>
      <c r="X192" s="8" t="s">
        <v>293</v>
      </c>
      <c r="Y192" s="8" t="s">
        <v>410</v>
      </c>
    </row>
    <row r="193" spans="1:25" x14ac:dyDescent="0.35">
      <c r="A193" s="8" t="s">
        <v>8</v>
      </c>
      <c r="B193" s="44">
        <v>2020</v>
      </c>
      <c r="C193" s="44">
        <v>11</v>
      </c>
      <c r="D193" s="8" t="s">
        <v>257</v>
      </c>
      <c r="E193" s="8" t="s">
        <v>294</v>
      </c>
      <c r="F193" s="45">
        <v>43982</v>
      </c>
      <c r="G193" s="45">
        <v>43990</v>
      </c>
      <c r="H193" s="44">
        <v>85</v>
      </c>
      <c r="I193" s="8" t="s">
        <v>0</v>
      </c>
      <c r="J193" s="8" t="s">
        <v>258</v>
      </c>
      <c r="K193" s="8" t="s">
        <v>253</v>
      </c>
      <c r="L193" s="8" t="s">
        <v>256</v>
      </c>
      <c r="N193" s="8" t="s">
        <v>252</v>
      </c>
      <c r="O193" s="8" t="s">
        <v>8</v>
      </c>
      <c r="P193" s="8" t="s">
        <v>44</v>
      </c>
      <c r="Q193" s="8" t="s">
        <v>319</v>
      </c>
      <c r="V193" s="72">
        <v>520.6</v>
      </c>
      <c r="X193" s="8" t="s">
        <v>293</v>
      </c>
      <c r="Y193" s="8" t="s">
        <v>410</v>
      </c>
    </row>
    <row r="194" spans="1:25" x14ac:dyDescent="0.35">
      <c r="A194" s="8" t="s">
        <v>8</v>
      </c>
      <c r="B194" s="44">
        <v>2020</v>
      </c>
      <c r="C194" s="44">
        <v>11</v>
      </c>
      <c r="D194" s="8" t="s">
        <v>257</v>
      </c>
      <c r="E194" s="8" t="s">
        <v>294</v>
      </c>
      <c r="F194" s="45">
        <v>43982</v>
      </c>
      <c r="G194" s="45">
        <v>43990</v>
      </c>
      <c r="H194" s="44">
        <v>132</v>
      </c>
      <c r="I194" s="8" t="s">
        <v>0</v>
      </c>
      <c r="J194" s="8" t="s">
        <v>258</v>
      </c>
      <c r="K194" s="8" t="s">
        <v>253</v>
      </c>
      <c r="L194" s="8" t="s">
        <v>265</v>
      </c>
      <c r="N194" s="8" t="s">
        <v>252</v>
      </c>
      <c r="O194" s="8" t="s">
        <v>8</v>
      </c>
      <c r="P194" s="8" t="s">
        <v>44</v>
      </c>
      <c r="Q194" s="8" t="s">
        <v>319</v>
      </c>
      <c r="V194" s="72">
        <v>520.6</v>
      </c>
      <c r="X194" s="8" t="s">
        <v>293</v>
      </c>
      <c r="Y194" s="8" t="s">
        <v>410</v>
      </c>
    </row>
    <row r="195" spans="1:25" x14ac:dyDescent="0.35">
      <c r="A195" s="8" t="s">
        <v>8</v>
      </c>
      <c r="B195" s="44">
        <v>2020</v>
      </c>
      <c r="C195" s="44">
        <v>11</v>
      </c>
      <c r="D195" s="8" t="s">
        <v>257</v>
      </c>
      <c r="E195" s="8" t="s">
        <v>294</v>
      </c>
      <c r="F195" s="45">
        <v>43982</v>
      </c>
      <c r="G195" s="45">
        <v>43990</v>
      </c>
      <c r="H195" s="44">
        <v>177</v>
      </c>
      <c r="I195" s="8" t="s">
        <v>0</v>
      </c>
      <c r="J195" s="8" t="s">
        <v>258</v>
      </c>
      <c r="K195" s="8" t="s">
        <v>253</v>
      </c>
      <c r="L195" s="8" t="s">
        <v>259</v>
      </c>
      <c r="N195" s="8" t="s">
        <v>252</v>
      </c>
      <c r="O195" s="8" t="s">
        <v>8</v>
      </c>
      <c r="P195" s="8" t="s">
        <v>44</v>
      </c>
      <c r="Q195" s="8" t="s">
        <v>319</v>
      </c>
      <c r="V195" s="72">
        <v>26.03</v>
      </c>
      <c r="X195" s="8" t="s">
        <v>293</v>
      </c>
      <c r="Y195" s="8" t="s">
        <v>410</v>
      </c>
    </row>
    <row r="196" spans="1:25" x14ac:dyDescent="0.35">
      <c r="A196" s="8" t="s">
        <v>8</v>
      </c>
      <c r="B196" s="44">
        <v>2020</v>
      </c>
      <c r="C196" s="44">
        <v>11</v>
      </c>
      <c r="D196" s="8" t="s">
        <v>257</v>
      </c>
      <c r="E196" s="8" t="s">
        <v>294</v>
      </c>
      <c r="F196" s="45">
        <v>43982</v>
      </c>
      <c r="G196" s="45">
        <v>43990</v>
      </c>
      <c r="H196" s="44">
        <v>180</v>
      </c>
      <c r="I196" s="8" t="s">
        <v>0</v>
      </c>
      <c r="J196" s="8" t="s">
        <v>258</v>
      </c>
      <c r="K196" s="8" t="s">
        <v>253</v>
      </c>
      <c r="L196" s="8" t="s">
        <v>259</v>
      </c>
      <c r="N196" s="8" t="s">
        <v>252</v>
      </c>
      <c r="O196" s="8" t="s">
        <v>8</v>
      </c>
      <c r="P196" s="8" t="s">
        <v>44</v>
      </c>
      <c r="Q196" s="8" t="s">
        <v>319</v>
      </c>
      <c r="V196" s="72">
        <v>26.03</v>
      </c>
      <c r="X196" s="8" t="s">
        <v>293</v>
      </c>
      <c r="Y196" s="8" t="s">
        <v>410</v>
      </c>
    </row>
    <row r="197" spans="1:25" x14ac:dyDescent="0.35">
      <c r="A197" s="8" t="s">
        <v>8</v>
      </c>
      <c r="B197" s="44">
        <v>2020</v>
      </c>
      <c r="C197" s="44">
        <v>11</v>
      </c>
      <c r="D197" s="8" t="s">
        <v>257</v>
      </c>
      <c r="E197" s="8" t="s">
        <v>294</v>
      </c>
      <c r="F197" s="45">
        <v>43982</v>
      </c>
      <c r="G197" s="45">
        <v>43990</v>
      </c>
      <c r="H197" s="44">
        <v>211</v>
      </c>
      <c r="I197" s="8" t="s">
        <v>0</v>
      </c>
      <c r="K197" s="8" t="s">
        <v>1</v>
      </c>
      <c r="L197" s="8" t="s">
        <v>18</v>
      </c>
      <c r="P197" s="8" t="s">
        <v>44</v>
      </c>
      <c r="V197" s="72">
        <v>-2134.46</v>
      </c>
      <c r="X197" s="8" t="s">
        <v>2</v>
      </c>
      <c r="Y197" s="8" t="s">
        <v>410</v>
      </c>
    </row>
    <row r="198" spans="1:25" x14ac:dyDescent="0.35">
      <c r="A198" s="8" t="s">
        <v>8</v>
      </c>
      <c r="B198" s="44">
        <v>2020</v>
      </c>
      <c r="C198" s="44">
        <v>11</v>
      </c>
      <c r="D198" s="8" t="s">
        <v>257</v>
      </c>
      <c r="E198" s="8" t="s">
        <v>297</v>
      </c>
      <c r="F198" s="45">
        <v>43982</v>
      </c>
      <c r="G198" s="45">
        <v>43990</v>
      </c>
      <c r="H198" s="44">
        <v>11</v>
      </c>
      <c r="I198" s="8" t="s">
        <v>0</v>
      </c>
      <c r="J198" s="8" t="s">
        <v>258</v>
      </c>
      <c r="K198" s="8" t="s">
        <v>295</v>
      </c>
      <c r="L198" s="8" t="s">
        <v>256</v>
      </c>
      <c r="N198" s="8" t="s">
        <v>252</v>
      </c>
      <c r="O198" s="8" t="s">
        <v>8</v>
      </c>
      <c r="P198" s="8" t="s">
        <v>44</v>
      </c>
      <c r="Q198" s="8" t="s">
        <v>319</v>
      </c>
      <c r="V198" s="72">
        <v>85.48</v>
      </c>
      <c r="X198" s="8" t="s">
        <v>296</v>
      </c>
      <c r="Y198" s="8" t="s">
        <v>409</v>
      </c>
    </row>
    <row r="199" spans="1:25" x14ac:dyDescent="0.35">
      <c r="A199" s="8" t="s">
        <v>8</v>
      </c>
      <c r="B199" s="44">
        <v>2020</v>
      </c>
      <c r="C199" s="44">
        <v>11</v>
      </c>
      <c r="D199" s="8" t="s">
        <v>257</v>
      </c>
      <c r="E199" s="8" t="s">
        <v>297</v>
      </c>
      <c r="F199" s="45">
        <v>43982</v>
      </c>
      <c r="G199" s="45">
        <v>43990</v>
      </c>
      <c r="H199" s="44">
        <v>72</v>
      </c>
      <c r="I199" s="8" t="s">
        <v>0</v>
      </c>
      <c r="J199" s="8" t="s">
        <v>258</v>
      </c>
      <c r="K199" s="8" t="s">
        <v>295</v>
      </c>
      <c r="L199" s="8" t="s">
        <v>264</v>
      </c>
      <c r="N199" s="8" t="s">
        <v>252</v>
      </c>
      <c r="O199" s="8" t="s">
        <v>8</v>
      </c>
      <c r="P199" s="8" t="s">
        <v>44</v>
      </c>
      <c r="Q199" s="8" t="s">
        <v>319</v>
      </c>
      <c r="V199" s="72">
        <v>85.48</v>
      </c>
      <c r="X199" s="8" t="s">
        <v>296</v>
      </c>
      <c r="Y199" s="8" t="s">
        <v>409</v>
      </c>
    </row>
    <row r="200" spans="1:25" x14ac:dyDescent="0.35">
      <c r="A200" s="8" t="s">
        <v>8</v>
      </c>
      <c r="B200" s="44">
        <v>2020</v>
      </c>
      <c r="C200" s="44">
        <v>11</v>
      </c>
      <c r="D200" s="8" t="s">
        <v>257</v>
      </c>
      <c r="E200" s="8" t="s">
        <v>297</v>
      </c>
      <c r="F200" s="45">
        <v>43982</v>
      </c>
      <c r="G200" s="45">
        <v>43990</v>
      </c>
      <c r="H200" s="44">
        <v>85</v>
      </c>
      <c r="I200" s="8" t="s">
        <v>0</v>
      </c>
      <c r="J200" s="8" t="s">
        <v>258</v>
      </c>
      <c r="K200" s="8" t="s">
        <v>295</v>
      </c>
      <c r="L200" s="8" t="s">
        <v>256</v>
      </c>
      <c r="N200" s="8" t="s">
        <v>252</v>
      </c>
      <c r="O200" s="8" t="s">
        <v>8</v>
      </c>
      <c r="P200" s="8" t="s">
        <v>44</v>
      </c>
      <c r="Q200" s="8" t="s">
        <v>319</v>
      </c>
      <c r="V200" s="72">
        <v>85.48</v>
      </c>
      <c r="X200" s="8" t="s">
        <v>296</v>
      </c>
      <c r="Y200" s="8" t="s">
        <v>409</v>
      </c>
    </row>
    <row r="201" spans="1:25" x14ac:dyDescent="0.35">
      <c r="A201" s="8" t="s">
        <v>8</v>
      </c>
      <c r="B201" s="44">
        <v>2020</v>
      </c>
      <c r="C201" s="44">
        <v>11</v>
      </c>
      <c r="D201" s="8" t="s">
        <v>257</v>
      </c>
      <c r="E201" s="8" t="s">
        <v>297</v>
      </c>
      <c r="F201" s="45">
        <v>43982</v>
      </c>
      <c r="G201" s="45">
        <v>43990</v>
      </c>
      <c r="H201" s="44">
        <v>132</v>
      </c>
      <c r="I201" s="8" t="s">
        <v>0</v>
      </c>
      <c r="J201" s="8" t="s">
        <v>258</v>
      </c>
      <c r="K201" s="8" t="s">
        <v>295</v>
      </c>
      <c r="L201" s="8" t="s">
        <v>265</v>
      </c>
      <c r="N201" s="8" t="s">
        <v>252</v>
      </c>
      <c r="O201" s="8" t="s">
        <v>8</v>
      </c>
      <c r="P201" s="8" t="s">
        <v>44</v>
      </c>
      <c r="Q201" s="8" t="s">
        <v>319</v>
      </c>
      <c r="V201" s="72">
        <v>85.48</v>
      </c>
      <c r="X201" s="8" t="s">
        <v>296</v>
      </c>
      <c r="Y201" s="8" t="s">
        <v>409</v>
      </c>
    </row>
    <row r="202" spans="1:25" x14ac:dyDescent="0.35">
      <c r="A202" s="8" t="s">
        <v>8</v>
      </c>
      <c r="B202" s="44">
        <v>2020</v>
      </c>
      <c r="C202" s="44">
        <v>11</v>
      </c>
      <c r="D202" s="8" t="s">
        <v>257</v>
      </c>
      <c r="E202" s="8" t="s">
        <v>297</v>
      </c>
      <c r="F202" s="45">
        <v>43982</v>
      </c>
      <c r="G202" s="45">
        <v>43990</v>
      </c>
      <c r="H202" s="44">
        <v>177</v>
      </c>
      <c r="I202" s="8" t="s">
        <v>0</v>
      </c>
      <c r="J202" s="8" t="s">
        <v>258</v>
      </c>
      <c r="K202" s="8" t="s">
        <v>295</v>
      </c>
      <c r="L202" s="8" t="s">
        <v>259</v>
      </c>
      <c r="N202" s="8" t="s">
        <v>252</v>
      </c>
      <c r="O202" s="8" t="s">
        <v>8</v>
      </c>
      <c r="P202" s="8" t="s">
        <v>44</v>
      </c>
      <c r="Q202" s="8" t="s">
        <v>319</v>
      </c>
      <c r="V202" s="72">
        <v>4.2699999999999996</v>
      </c>
      <c r="X202" s="8" t="s">
        <v>296</v>
      </c>
      <c r="Y202" s="8" t="s">
        <v>409</v>
      </c>
    </row>
    <row r="203" spans="1:25" x14ac:dyDescent="0.35">
      <c r="A203" s="8" t="s">
        <v>8</v>
      </c>
      <c r="B203" s="44">
        <v>2020</v>
      </c>
      <c r="C203" s="44">
        <v>11</v>
      </c>
      <c r="D203" s="8" t="s">
        <v>257</v>
      </c>
      <c r="E203" s="8" t="s">
        <v>297</v>
      </c>
      <c r="F203" s="45">
        <v>43982</v>
      </c>
      <c r="G203" s="45">
        <v>43990</v>
      </c>
      <c r="H203" s="44">
        <v>180</v>
      </c>
      <c r="I203" s="8" t="s">
        <v>0</v>
      </c>
      <c r="J203" s="8" t="s">
        <v>258</v>
      </c>
      <c r="K203" s="8" t="s">
        <v>295</v>
      </c>
      <c r="L203" s="8" t="s">
        <v>259</v>
      </c>
      <c r="N203" s="8" t="s">
        <v>252</v>
      </c>
      <c r="O203" s="8" t="s">
        <v>8</v>
      </c>
      <c r="P203" s="8" t="s">
        <v>44</v>
      </c>
      <c r="Q203" s="8" t="s">
        <v>319</v>
      </c>
      <c r="V203" s="72">
        <v>4.2699999999999996</v>
      </c>
      <c r="X203" s="8" t="s">
        <v>296</v>
      </c>
      <c r="Y203" s="8" t="s">
        <v>409</v>
      </c>
    </row>
    <row r="204" spans="1:25" x14ac:dyDescent="0.35">
      <c r="A204" s="8" t="s">
        <v>8</v>
      </c>
      <c r="B204" s="44">
        <v>2020</v>
      </c>
      <c r="C204" s="44">
        <v>11</v>
      </c>
      <c r="D204" s="8" t="s">
        <v>257</v>
      </c>
      <c r="E204" s="8" t="s">
        <v>297</v>
      </c>
      <c r="F204" s="45">
        <v>43982</v>
      </c>
      <c r="G204" s="45">
        <v>43990</v>
      </c>
      <c r="H204" s="44">
        <v>211</v>
      </c>
      <c r="I204" s="8" t="s">
        <v>0</v>
      </c>
      <c r="K204" s="8" t="s">
        <v>1</v>
      </c>
      <c r="L204" s="8" t="s">
        <v>18</v>
      </c>
      <c r="P204" s="8" t="s">
        <v>44</v>
      </c>
      <c r="V204" s="72">
        <v>-350.46</v>
      </c>
      <c r="X204" s="8" t="s">
        <v>2</v>
      </c>
      <c r="Y204" s="8" t="s">
        <v>409</v>
      </c>
    </row>
    <row r="205" spans="1:25" x14ac:dyDescent="0.35">
      <c r="A205" s="8" t="s">
        <v>8</v>
      </c>
      <c r="B205" s="44">
        <v>2020</v>
      </c>
      <c r="C205" s="44">
        <v>12</v>
      </c>
      <c r="D205" s="8" t="s">
        <v>257</v>
      </c>
      <c r="E205" s="8" t="s">
        <v>300</v>
      </c>
      <c r="F205" s="45">
        <v>43990</v>
      </c>
      <c r="G205" s="45">
        <v>43990</v>
      </c>
      <c r="H205" s="44">
        <v>11</v>
      </c>
      <c r="I205" s="8" t="s">
        <v>0</v>
      </c>
      <c r="J205" s="8" t="s">
        <v>258</v>
      </c>
      <c r="K205" s="8" t="s">
        <v>253</v>
      </c>
      <c r="L205" s="8" t="s">
        <v>256</v>
      </c>
      <c r="N205" s="8" t="s">
        <v>252</v>
      </c>
      <c r="O205" s="8" t="s">
        <v>8</v>
      </c>
      <c r="P205" s="8" t="s">
        <v>44</v>
      </c>
      <c r="Q205" s="8" t="s">
        <v>319</v>
      </c>
      <c r="V205" s="72">
        <v>515.84</v>
      </c>
      <c r="X205" s="8" t="s">
        <v>299</v>
      </c>
      <c r="Y205" s="8" t="s">
        <v>408</v>
      </c>
    </row>
    <row r="206" spans="1:25" x14ac:dyDescent="0.35">
      <c r="A206" s="8" t="s">
        <v>8</v>
      </c>
      <c r="B206" s="44">
        <v>2020</v>
      </c>
      <c r="C206" s="44">
        <v>12</v>
      </c>
      <c r="D206" s="8" t="s">
        <v>257</v>
      </c>
      <c r="E206" s="8" t="s">
        <v>300</v>
      </c>
      <c r="F206" s="45">
        <v>43990</v>
      </c>
      <c r="G206" s="45">
        <v>43990</v>
      </c>
      <c r="H206" s="44">
        <v>72</v>
      </c>
      <c r="I206" s="8" t="s">
        <v>0</v>
      </c>
      <c r="J206" s="8" t="s">
        <v>258</v>
      </c>
      <c r="K206" s="8" t="s">
        <v>253</v>
      </c>
      <c r="L206" s="8" t="s">
        <v>264</v>
      </c>
      <c r="N206" s="8" t="s">
        <v>252</v>
      </c>
      <c r="O206" s="8" t="s">
        <v>8</v>
      </c>
      <c r="P206" s="8" t="s">
        <v>44</v>
      </c>
      <c r="Q206" s="8" t="s">
        <v>319</v>
      </c>
      <c r="V206" s="72">
        <v>515.84</v>
      </c>
      <c r="X206" s="8" t="s">
        <v>299</v>
      </c>
      <c r="Y206" s="8" t="s">
        <v>408</v>
      </c>
    </row>
    <row r="207" spans="1:25" x14ac:dyDescent="0.35">
      <c r="A207" s="8" t="s">
        <v>8</v>
      </c>
      <c r="B207" s="44">
        <v>2020</v>
      </c>
      <c r="C207" s="44">
        <v>12</v>
      </c>
      <c r="D207" s="8" t="s">
        <v>257</v>
      </c>
      <c r="E207" s="8" t="s">
        <v>300</v>
      </c>
      <c r="F207" s="45">
        <v>43990</v>
      </c>
      <c r="G207" s="45">
        <v>43990</v>
      </c>
      <c r="H207" s="44">
        <v>85</v>
      </c>
      <c r="I207" s="8" t="s">
        <v>0</v>
      </c>
      <c r="J207" s="8" t="s">
        <v>258</v>
      </c>
      <c r="K207" s="8" t="s">
        <v>253</v>
      </c>
      <c r="L207" s="8" t="s">
        <v>256</v>
      </c>
      <c r="N207" s="8" t="s">
        <v>252</v>
      </c>
      <c r="O207" s="8" t="s">
        <v>8</v>
      </c>
      <c r="P207" s="8" t="s">
        <v>44</v>
      </c>
      <c r="Q207" s="8" t="s">
        <v>319</v>
      </c>
      <c r="V207" s="72">
        <v>515.84</v>
      </c>
      <c r="X207" s="8" t="s">
        <v>299</v>
      </c>
      <c r="Y207" s="8" t="s">
        <v>408</v>
      </c>
    </row>
    <row r="208" spans="1:25" x14ac:dyDescent="0.35">
      <c r="A208" s="8" t="s">
        <v>8</v>
      </c>
      <c r="B208" s="44">
        <v>2020</v>
      </c>
      <c r="C208" s="44">
        <v>12</v>
      </c>
      <c r="D208" s="8" t="s">
        <v>257</v>
      </c>
      <c r="E208" s="8" t="s">
        <v>300</v>
      </c>
      <c r="F208" s="45">
        <v>43990</v>
      </c>
      <c r="G208" s="45">
        <v>43990</v>
      </c>
      <c r="H208" s="44">
        <v>132</v>
      </c>
      <c r="I208" s="8" t="s">
        <v>0</v>
      </c>
      <c r="J208" s="8" t="s">
        <v>258</v>
      </c>
      <c r="K208" s="8" t="s">
        <v>253</v>
      </c>
      <c r="L208" s="8" t="s">
        <v>265</v>
      </c>
      <c r="N208" s="8" t="s">
        <v>252</v>
      </c>
      <c r="O208" s="8" t="s">
        <v>8</v>
      </c>
      <c r="P208" s="8" t="s">
        <v>44</v>
      </c>
      <c r="Q208" s="8" t="s">
        <v>319</v>
      </c>
      <c r="V208" s="72">
        <v>515.84</v>
      </c>
      <c r="X208" s="8" t="s">
        <v>299</v>
      </c>
      <c r="Y208" s="8" t="s">
        <v>408</v>
      </c>
    </row>
    <row r="209" spans="1:25" x14ac:dyDescent="0.35">
      <c r="A209" s="8" t="s">
        <v>8</v>
      </c>
      <c r="B209" s="44">
        <v>2020</v>
      </c>
      <c r="C209" s="44">
        <v>12</v>
      </c>
      <c r="D209" s="8" t="s">
        <v>257</v>
      </c>
      <c r="E209" s="8" t="s">
        <v>300</v>
      </c>
      <c r="F209" s="45">
        <v>43990</v>
      </c>
      <c r="G209" s="45">
        <v>43990</v>
      </c>
      <c r="H209" s="44">
        <v>177</v>
      </c>
      <c r="I209" s="8" t="s">
        <v>0</v>
      </c>
      <c r="J209" s="8" t="s">
        <v>258</v>
      </c>
      <c r="K209" s="8" t="s">
        <v>253</v>
      </c>
      <c r="L209" s="8" t="s">
        <v>259</v>
      </c>
      <c r="N209" s="8" t="s">
        <v>252</v>
      </c>
      <c r="O209" s="8" t="s">
        <v>8</v>
      </c>
      <c r="P209" s="8" t="s">
        <v>44</v>
      </c>
      <c r="Q209" s="8" t="s">
        <v>319</v>
      </c>
      <c r="V209" s="72">
        <v>25.79</v>
      </c>
      <c r="X209" s="8" t="s">
        <v>299</v>
      </c>
      <c r="Y209" s="8" t="s">
        <v>408</v>
      </c>
    </row>
    <row r="210" spans="1:25" x14ac:dyDescent="0.35">
      <c r="A210" s="8" t="s">
        <v>8</v>
      </c>
      <c r="B210" s="44">
        <v>2020</v>
      </c>
      <c r="C210" s="44">
        <v>12</v>
      </c>
      <c r="D210" s="8" t="s">
        <v>257</v>
      </c>
      <c r="E210" s="8" t="s">
        <v>300</v>
      </c>
      <c r="F210" s="45">
        <v>43990</v>
      </c>
      <c r="G210" s="45">
        <v>43990</v>
      </c>
      <c r="H210" s="44">
        <v>180</v>
      </c>
      <c r="I210" s="8" t="s">
        <v>0</v>
      </c>
      <c r="J210" s="8" t="s">
        <v>258</v>
      </c>
      <c r="K210" s="8" t="s">
        <v>253</v>
      </c>
      <c r="L210" s="8" t="s">
        <v>259</v>
      </c>
      <c r="N210" s="8" t="s">
        <v>252</v>
      </c>
      <c r="O210" s="8" t="s">
        <v>8</v>
      </c>
      <c r="P210" s="8" t="s">
        <v>44</v>
      </c>
      <c r="Q210" s="8" t="s">
        <v>319</v>
      </c>
      <c r="V210" s="72">
        <v>25.79</v>
      </c>
      <c r="X210" s="8" t="s">
        <v>299</v>
      </c>
      <c r="Y210" s="8" t="s">
        <v>408</v>
      </c>
    </row>
    <row r="211" spans="1:25" x14ac:dyDescent="0.35">
      <c r="A211" s="8" t="s">
        <v>8</v>
      </c>
      <c r="B211" s="44">
        <v>2020</v>
      </c>
      <c r="C211" s="44">
        <v>12</v>
      </c>
      <c r="D211" s="8" t="s">
        <v>257</v>
      </c>
      <c r="E211" s="8" t="s">
        <v>300</v>
      </c>
      <c r="F211" s="45">
        <v>43990</v>
      </c>
      <c r="G211" s="45">
        <v>43990</v>
      </c>
      <c r="H211" s="44">
        <v>211</v>
      </c>
      <c r="I211" s="8" t="s">
        <v>0</v>
      </c>
      <c r="K211" s="8" t="s">
        <v>1</v>
      </c>
      <c r="L211" s="8" t="s">
        <v>18</v>
      </c>
      <c r="P211" s="8" t="s">
        <v>44</v>
      </c>
      <c r="V211" s="72">
        <v>-2114.94</v>
      </c>
      <c r="X211" s="8" t="s">
        <v>2</v>
      </c>
      <c r="Y211" s="8" t="s">
        <v>408</v>
      </c>
    </row>
    <row r="212" spans="1:25" x14ac:dyDescent="0.35">
      <c r="A212" s="8" t="s">
        <v>8</v>
      </c>
      <c r="B212" s="44">
        <v>2020</v>
      </c>
      <c r="C212" s="44">
        <v>12</v>
      </c>
      <c r="D212" s="8" t="s">
        <v>257</v>
      </c>
      <c r="E212" s="8" t="s">
        <v>404</v>
      </c>
      <c r="F212" s="45">
        <v>43992</v>
      </c>
      <c r="G212" s="45">
        <v>43998</v>
      </c>
      <c r="H212" s="44">
        <v>1</v>
      </c>
      <c r="I212" s="8" t="s">
        <v>0</v>
      </c>
      <c r="J212" s="8" t="s">
        <v>258</v>
      </c>
      <c r="K212" s="8" t="s">
        <v>407</v>
      </c>
      <c r="L212" s="8" t="s">
        <v>265</v>
      </c>
      <c r="N212" s="8" t="s">
        <v>252</v>
      </c>
      <c r="O212" s="8" t="s">
        <v>8</v>
      </c>
      <c r="P212" s="8" t="s">
        <v>44</v>
      </c>
      <c r="Q212" s="8" t="s">
        <v>319</v>
      </c>
      <c r="V212" s="72">
        <v>594.17999999999995</v>
      </c>
      <c r="X212" s="8" t="s">
        <v>405</v>
      </c>
      <c r="Y212" s="8" t="s">
        <v>403</v>
      </c>
    </row>
    <row r="213" spans="1:25" x14ac:dyDescent="0.35">
      <c r="A213" s="8" t="s">
        <v>8</v>
      </c>
      <c r="B213" s="44">
        <v>2020</v>
      </c>
      <c r="C213" s="44">
        <v>12</v>
      </c>
      <c r="D213" s="8" t="s">
        <v>257</v>
      </c>
      <c r="E213" s="8" t="s">
        <v>404</v>
      </c>
      <c r="F213" s="45">
        <v>43992</v>
      </c>
      <c r="G213" s="45">
        <v>43998</v>
      </c>
      <c r="H213" s="44">
        <v>2</v>
      </c>
      <c r="I213" s="8" t="s">
        <v>0</v>
      </c>
      <c r="J213" s="8" t="s">
        <v>258</v>
      </c>
      <c r="K213" s="8" t="s">
        <v>406</v>
      </c>
      <c r="L213" s="8" t="s">
        <v>265</v>
      </c>
      <c r="N213" s="8" t="s">
        <v>252</v>
      </c>
      <c r="O213" s="8" t="s">
        <v>8</v>
      </c>
      <c r="P213" s="8" t="s">
        <v>44</v>
      </c>
      <c r="Q213" s="8" t="s">
        <v>319</v>
      </c>
      <c r="V213" s="72">
        <v>109.24</v>
      </c>
      <c r="X213" s="8" t="s">
        <v>405</v>
      </c>
      <c r="Y213" s="8" t="s">
        <v>403</v>
      </c>
    </row>
    <row r="214" spans="1:25" x14ac:dyDescent="0.35">
      <c r="A214" s="8" t="s">
        <v>8</v>
      </c>
      <c r="B214" s="44">
        <v>2020</v>
      </c>
      <c r="C214" s="44">
        <v>12</v>
      </c>
      <c r="D214" s="8" t="s">
        <v>257</v>
      </c>
      <c r="E214" s="8" t="s">
        <v>404</v>
      </c>
      <c r="F214" s="45">
        <v>43992</v>
      </c>
      <c r="G214" s="45">
        <v>43998</v>
      </c>
      <c r="H214" s="44">
        <v>17</v>
      </c>
      <c r="I214" s="8" t="s">
        <v>0</v>
      </c>
      <c r="K214" s="8" t="s">
        <v>1</v>
      </c>
      <c r="L214" s="8" t="s">
        <v>18</v>
      </c>
      <c r="P214" s="8" t="s">
        <v>44</v>
      </c>
      <c r="V214" s="72">
        <v>-594.17999999999995</v>
      </c>
      <c r="X214" s="8" t="s">
        <v>2</v>
      </c>
      <c r="Y214" s="8" t="s">
        <v>403</v>
      </c>
    </row>
    <row r="215" spans="1:25" x14ac:dyDescent="0.35">
      <c r="A215" s="8" t="s">
        <v>8</v>
      </c>
      <c r="B215" s="44">
        <v>2020</v>
      </c>
      <c r="C215" s="44">
        <v>12</v>
      </c>
      <c r="D215" s="8" t="s">
        <v>257</v>
      </c>
      <c r="E215" s="8" t="s">
        <v>404</v>
      </c>
      <c r="F215" s="45">
        <v>43992</v>
      </c>
      <c r="G215" s="45">
        <v>43998</v>
      </c>
      <c r="H215" s="44">
        <v>19</v>
      </c>
      <c r="I215" s="8" t="s">
        <v>0</v>
      </c>
      <c r="K215" s="8" t="s">
        <v>1</v>
      </c>
      <c r="L215" s="8" t="s">
        <v>18</v>
      </c>
      <c r="P215" s="8" t="s">
        <v>44</v>
      </c>
      <c r="V215" s="72">
        <v>-109.24</v>
      </c>
      <c r="X215" s="8" t="s">
        <v>2</v>
      </c>
      <c r="Y215" s="8" t="s">
        <v>403</v>
      </c>
    </row>
    <row r="216" spans="1:25" x14ac:dyDescent="0.35">
      <c r="A216" s="8" t="s">
        <v>8</v>
      </c>
      <c r="B216" s="44">
        <v>2020</v>
      </c>
      <c r="C216" s="44">
        <v>12</v>
      </c>
      <c r="D216" s="8" t="s">
        <v>257</v>
      </c>
      <c r="E216" s="8" t="s">
        <v>404</v>
      </c>
      <c r="F216" s="45">
        <v>43992</v>
      </c>
      <c r="G216" s="45">
        <v>43998</v>
      </c>
      <c r="H216" s="44">
        <v>21</v>
      </c>
      <c r="I216" s="8" t="s">
        <v>0</v>
      </c>
      <c r="K216" s="8" t="s">
        <v>1</v>
      </c>
      <c r="L216" s="8" t="s">
        <v>18</v>
      </c>
      <c r="P216" s="8" t="s">
        <v>44</v>
      </c>
      <c r="V216" s="72">
        <v>19525.55</v>
      </c>
      <c r="X216" s="8" t="s">
        <v>2</v>
      </c>
      <c r="Y216" s="8" t="s">
        <v>403</v>
      </c>
    </row>
    <row r="217" spans="1:25" x14ac:dyDescent="0.35">
      <c r="A217" s="8" t="s">
        <v>8</v>
      </c>
      <c r="B217" s="44">
        <v>2020</v>
      </c>
      <c r="C217" s="44">
        <v>12</v>
      </c>
      <c r="D217" s="8" t="s">
        <v>257</v>
      </c>
      <c r="E217" s="8" t="s">
        <v>404</v>
      </c>
      <c r="F217" s="45">
        <v>43992</v>
      </c>
      <c r="G217" s="45">
        <v>43998</v>
      </c>
      <c r="H217" s="44">
        <v>23</v>
      </c>
      <c r="I217" s="8" t="s">
        <v>0</v>
      </c>
      <c r="K217" s="8" t="s">
        <v>1</v>
      </c>
      <c r="L217" s="8" t="s">
        <v>18</v>
      </c>
      <c r="P217" s="8" t="s">
        <v>44</v>
      </c>
      <c r="V217" s="72">
        <v>-16493.23</v>
      </c>
      <c r="X217" s="8" t="s">
        <v>2</v>
      </c>
      <c r="Y217" s="8" t="s">
        <v>403</v>
      </c>
    </row>
    <row r="218" spans="1:25" x14ac:dyDescent="0.35">
      <c r="A218" s="8" t="s">
        <v>8</v>
      </c>
      <c r="B218" s="44">
        <v>2020</v>
      </c>
      <c r="C218" s="44">
        <v>12</v>
      </c>
      <c r="D218" s="8" t="s">
        <v>257</v>
      </c>
      <c r="E218" s="8" t="s">
        <v>404</v>
      </c>
      <c r="F218" s="45">
        <v>43992</v>
      </c>
      <c r="G218" s="45">
        <v>43998</v>
      </c>
      <c r="H218" s="44">
        <v>25</v>
      </c>
      <c r="I218" s="8" t="s">
        <v>0</v>
      </c>
      <c r="K218" s="8" t="s">
        <v>1</v>
      </c>
      <c r="L218" s="8" t="s">
        <v>18</v>
      </c>
      <c r="P218" s="8" t="s">
        <v>44</v>
      </c>
      <c r="V218" s="72">
        <v>-3032.32</v>
      </c>
      <c r="X218" s="8" t="s">
        <v>2</v>
      </c>
      <c r="Y218" s="8" t="s">
        <v>403</v>
      </c>
    </row>
    <row r="219" spans="1:25" x14ac:dyDescent="0.35">
      <c r="A219" s="8" t="s">
        <v>8</v>
      </c>
      <c r="B219" s="44">
        <v>2020</v>
      </c>
      <c r="C219" s="44">
        <v>12</v>
      </c>
      <c r="D219" s="8" t="s">
        <v>257</v>
      </c>
      <c r="E219" s="8" t="s">
        <v>404</v>
      </c>
      <c r="F219" s="45">
        <v>43992</v>
      </c>
      <c r="G219" s="45">
        <v>43998</v>
      </c>
      <c r="H219" s="44">
        <v>27</v>
      </c>
      <c r="I219" s="8" t="s">
        <v>0</v>
      </c>
      <c r="K219" s="8" t="s">
        <v>1</v>
      </c>
      <c r="L219" s="8" t="s">
        <v>18</v>
      </c>
      <c r="P219" s="8" t="s">
        <v>44</v>
      </c>
      <c r="V219" s="72">
        <v>3013.72</v>
      </c>
      <c r="X219" s="8" t="s">
        <v>2</v>
      </c>
      <c r="Y219" s="8" t="s">
        <v>403</v>
      </c>
    </row>
    <row r="220" spans="1:25" x14ac:dyDescent="0.35">
      <c r="A220" s="8" t="s">
        <v>8</v>
      </c>
      <c r="B220" s="44">
        <v>2020</v>
      </c>
      <c r="C220" s="44">
        <v>12</v>
      </c>
      <c r="D220" s="8" t="s">
        <v>257</v>
      </c>
      <c r="E220" s="8" t="s">
        <v>404</v>
      </c>
      <c r="F220" s="45">
        <v>43992</v>
      </c>
      <c r="G220" s="45">
        <v>43998</v>
      </c>
      <c r="H220" s="44">
        <v>29</v>
      </c>
      <c r="I220" s="8" t="s">
        <v>0</v>
      </c>
      <c r="K220" s="8" t="s">
        <v>1</v>
      </c>
      <c r="L220" s="8" t="s">
        <v>18</v>
      </c>
      <c r="P220" s="8" t="s">
        <v>44</v>
      </c>
      <c r="V220" s="72">
        <v>-2545.69</v>
      </c>
      <c r="X220" s="8" t="s">
        <v>2</v>
      </c>
      <c r="Y220" s="8" t="s">
        <v>403</v>
      </c>
    </row>
    <row r="221" spans="1:25" x14ac:dyDescent="0.35">
      <c r="A221" s="8" t="s">
        <v>8</v>
      </c>
      <c r="B221" s="44">
        <v>2020</v>
      </c>
      <c r="C221" s="44">
        <v>12</v>
      </c>
      <c r="D221" s="8" t="s">
        <v>257</v>
      </c>
      <c r="E221" s="8" t="s">
        <v>404</v>
      </c>
      <c r="F221" s="45">
        <v>43992</v>
      </c>
      <c r="G221" s="45">
        <v>43998</v>
      </c>
      <c r="H221" s="44">
        <v>31</v>
      </c>
      <c r="I221" s="8" t="s">
        <v>0</v>
      </c>
      <c r="K221" s="8" t="s">
        <v>1</v>
      </c>
      <c r="L221" s="8" t="s">
        <v>18</v>
      </c>
      <c r="P221" s="8" t="s">
        <v>44</v>
      </c>
      <c r="V221" s="72">
        <v>-468.03</v>
      </c>
      <c r="X221" s="8" t="s">
        <v>2</v>
      </c>
      <c r="Y221" s="8" t="s">
        <v>403</v>
      </c>
    </row>
    <row r="222" spans="1:25" x14ac:dyDescent="0.35">
      <c r="A222" s="8" t="s">
        <v>8</v>
      </c>
      <c r="B222" s="44">
        <v>2020</v>
      </c>
      <c r="C222" s="44">
        <v>12</v>
      </c>
      <c r="D222" s="8" t="s">
        <v>257</v>
      </c>
      <c r="E222" s="8" t="s">
        <v>404</v>
      </c>
      <c r="F222" s="45">
        <v>43992</v>
      </c>
      <c r="G222" s="45">
        <v>43998</v>
      </c>
      <c r="H222" s="44">
        <v>33</v>
      </c>
      <c r="I222" s="8" t="s">
        <v>0</v>
      </c>
      <c r="K222" s="8" t="s">
        <v>1</v>
      </c>
      <c r="L222" s="8" t="s">
        <v>18</v>
      </c>
      <c r="P222" s="8" t="s">
        <v>44</v>
      </c>
      <c r="V222" s="72">
        <v>2518.6999999999998</v>
      </c>
      <c r="X222" s="8" t="s">
        <v>2</v>
      </c>
      <c r="Y222" s="8" t="s">
        <v>403</v>
      </c>
    </row>
    <row r="223" spans="1:25" x14ac:dyDescent="0.35">
      <c r="A223" s="8" t="s">
        <v>8</v>
      </c>
      <c r="B223" s="44">
        <v>2020</v>
      </c>
      <c r="C223" s="44">
        <v>12</v>
      </c>
      <c r="D223" s="8" t="s">
        <v>257</v>
      </c>
      <c r="E223" s="8" t="s">
        <v>404</v>
      </c>
      <c r="F223" s="45">
        <v>43992</v>
      </c>
      <c r="G223" s="45">
        <v>43998</v>
      </c>
      <c r="H223" s="44">
        <v>35</v>
      </c>
      <c r="I223" s="8" t="s">
        <v>0</v>
      </c>
      <c r="K223" s="8" t="s">
        <v>1</v>
      </c>
      <c r="L223" s="8" t="s">
        <v>18</v>
      </c>
      <c r="P223" s="8" t="s">
        <v>44</v>
      </c>
      <c r="V223" s="72">
        <v>-2127.5500000000002</v>
      </c>
      <c r="X223" s="8" t="s">
        <v>2</v>
      </c>
      <c r="Y223" s="8" t="s">
        <v>403</v>
      </c>
    </row>
    <row r="224" spans="1:25" x14ac:dyDescent="0.35">
      <c r="A224" s="8" t="s">
        <v>8</v>
      </c>
      <c r="B224" s="44">
        <v>2020</v>
      </c>
      <c r="C224" s="44">
        <v>12</v>
      </c>
      <c r="D224" s="8" t="s">
        <v>257</v>
      </c>
      <c r="E224" s="8" t="s">
        <v>404</v>
      </c>
      <c r="F224" s="45">
        <v>43992</v>
      </c>
      <c r="G224" s="45">
        <v>43998</v>
      </c>
      <c r="H224" s="44">
        <v>37</v>
      </c>
      <c r="I224" s="8" t="s">
        <v>0</v>
      </c>
      <c r="K224" s="8" t="s">
        <v>1</v>
      </c>
      <c r="L224" s="8" t="s">
        <v>18</v>
      </c>
      <c r="P224" s="8" t="s">
        <v>44</v>
      </c>
      <c r="V224" s="72">
        <v>-391.15</v>
      </c>
      <c r="X224" s="8" t="s">
        <v>2</v>
      </c>
      <c r="Y224" s="8" t="s">
        <v>403</v>
      </c>
    </row>
    <row r="225" spans="1:25" x14ac:dyDescent="0.35">
      <c r="A225" s="8" t="s">
        <v>8</v>
      </c>
      <c r="B225" s="44">
        <v>2020</v>
      </c>
      <c r="C225" s="44">
        <v>12</v>
      </c>
      <c r="D225" s="8" t="s">
        <v>270</v>
      </c>
      <c r="E225" s="8" t="s">
        <v>401</v>
      </c>
      <c r="F225" s="45">
        <v>43992</v>
      </c>
      <c r="G225" s="45">
        <v>43998</v>
      </c>
      <c r="H225" s="44">
        <v>1</v>
      </c>
      <c r="I225" s="8" t="s">
        <v>0</v>
      </c>
      <c r="K225" s="8" t="s">
        <v>336</v>
      </c>
      <c r="L225" s="8" t="s">
        <v>24</v>
      </c>
      <c r="O225" s="8" t="s">
        <v>8</v>
      </c>
      <c r="P225" s="8" t="s">
        <v>44</v>
      </c>
      <c r="Q225" s="8" t="s">
        <v>319</v>
      </c>
      <c r="V225" s="72">
        <v>703.42</v>
      </c>
      <c r="X225" s="8" t="s">
        <v>399</v>
      </c>
      <c r="Y225" s="8" t="s">
        <v>398</v>
      </c>
    </row>
    <row r="226" spans="1:25" x14ac:dyDescent="0.35">
      <c r="A226" s="8" t="s">
        <v>8</v>
      </c>
      <c r="B226" s="44">
        <v>2020</v>
      </c>
      <c r="C226" s="44">
        <v>12</v>
      </c>
      <c r="D226" s="8" t="s">
        <v>270</v>
      </c>
      <c r="E226" s="8" t="s">
        <v>401</v>
      </c>
      <c r="F226" s="45">
        <v>43992</v>
      </c>
      <c r="G226" s="45">
        <v>43998</v>
      </c>
      <c r="H226" s="44">
        <v>2</v>
      </c>
      <c r="I226" s="8" t="s">
        <v>0</v>
      </c>
      <c r="K226" s="8" t="s">
        <v>402</v>
      </c>
      <c r="L226" s="8" t="s">
        <v>24</v>
      </c>
      <c r="O226" s="8" t="s">
        <v>8</v>
      </c>
      <c r="P226" s="8" t="s">
        <v>44</v>
      </c>
      <c r="Q226" s="8" t="s">
        <v>319</v>
      </c>
      <c r="V226" s="72">
        <v>-594.17999999999995</v>
      </c>
      <c r="X226" s="8" t="s">
        <v>399</v>
      </c>
      <c r="Y226" s="8" t="s">
        <v>398</v>
      </c>
    </row>
    <row r="227" spans="1:25" x14ac:dyDescent="0.35">
      <c r="A227" s="8" t="s">
        <v>8</v>
      </c>
      <c r="B227" s="44">
        <v>2020</v>
      </c>
      <c r="C227" s="44">
        <v>12</v>
      </c>
      <c r="D227" s="8" t="s">
        <v>270</v>
      </c>
      <c r="E227" s="8" t="s">
        <v>401</v>
      </c>
      <c r="F227" s="45">
        <v>43992</v>
      </c>
      <c r="G227" s="45">
        <v>43998</v>
      </c>
      <c r="H227" s="44">
        <v>3</v>
      </c>
      <c r="I227" s="8" t="s">
        <v>0</v>
      </c>
      <c r="K227" s="8" t="s">
        <v>400</v>
      </c>
      <c r="L227" s="8" t="s">
        <v>24</v>
      </c>
      <c r="O227" s="8" t="s">
        <v>8</v>
      </c>
      <c r="P227" s="8" t="s">
        <v>44</v>
      </c>
      <c r="Q227" s="8" t="s">
        <v>319</v>
      </c>
      <c r="V227" s="72">
        <v>-109.24</v>
      </c>
      <c r="X227" s="8" t="s">
        <v>399</v>
      </c>
      <c r="Y227" s="8" t="s">
        <v>398</v>
      </c>
    </row>
    <row r="228" spans="1:25" x14ac:dyDescent="0.35">
      <c r="A228" s="8" t="s">
        <v>8</v>
      </c>
      <c r="B228" s="44">
        <v>2020</v>
      </c>
      <c r="C228" s="44">
        <v>12</v>
      </c>
      <c r="D228" s="8" t="s">
        <v>257</v>
      </c>
      <c r="E228" s="8" t="s">
        <v>397</v>
      </c>
      <c r="F228" s="45">
        <v>43997</v>
      </c>
      <c r="G228" s="45">
        <v>44004</v>
      </c>
      <c r="H228" s="44">
        <v>11</v>
      </c>
      <c r="I228" s="8" t="s">
        <v>0</v>
      </c>
      <c r="J228" s="8" t="s">
        <v>258</v>
      </c>
      <c r="K228" s="8" t="s">
        <v>253</v>
      </c>
      <c r="L228" s="8" t="s">
        <v>256</v>
      </c>
      <c r="N228" s="8" t="s">
        <v>252</v>
      </c>
      <c r="O228" s="8" t="s">
        <v>8</v>
      </c>
      <c r="P228" s="8" t="s">
        <v>44</v>
      </c>
      <c r="Q228" s="8" t="s">
        <v>319</v>
      </c>
      <c r="V228" s="72">
        <v>496.04</v>
      </c>
      <c r="X228" s="8" t="s">
        <v>296</v>
      </c>
      <c r="Y228" s="8" t="s">
        <v>396</v>
      </c>
    </row>
    <row r="229" spans="1:25" x14ac:dyDescent="0.35">
      <c r="A229" s="8" t="s">
        <v>8</v>
      </c>
      <c r="B229" s="44">
        <v>2020</v>
      </c>
      <c r="C229" s="44">
        <v>12</v>
      </c>
      <c r="D229" s="8" t="s">
        <v>257</v>
      </c>
      <c r="E229" s="8" t="s">
        <v>397</v>
      </c>
      <c r="F229" s="45">
        <v>43997</v>
      </c>
      <c r="G229" s="45">
        <v>44004</v>
      </c>
      <c r="H229" s="44">
        <v>72</v>
      </c>
      <c r="I229" s="8" t="s">
        <v>0</v>
      </c>
      <c r="J229" s="8" t="s">
        <v>258</v>
      </c>
      <c r="K229" s="8" t="s">
        <v>253</v>
      </c>
      <c r="L229" s="8" t="s">
        <v>264</v>
      </c>
      <c r="N229" s="8" t="s">
        <v>252</v>
      </c>
      <c r="O229" s="8" t="s">
        <v>8</v>
      </c>
      <c r="P229" s="8" t="s">
        <v>44</v>
      </c>
      <c r="Q229" s="8" t="s">
        <v>319</v>
      </c>
      <c r="V229" s="72">
        <v>496.04</v>
      </c>
      <c r="X229" s="8" t="s">
        <v>296</v>
      </c>
      <c r="Y229" s="8" t="s">
        <v>396</v>
      </c>
    </row>
    <row r="230" spans="1:25" x14ac:dyDescent="0.35">
      <c r="A230" s="8" t="s">
        <v>8</v>
      </c>
      <c r="B230" s="44">
        <v>2020</v>
      </c>
      <c r="C230" s="44">
        <v>12</v>
      </c>
      <c r="D230" s="8" t="s">
        <v>257</v>
      </c>
      <c r="E230" s="8" t="s">
        <v>397</v>
      </c>
      <c r="F230" s="45">
        <v>43997</v>
      </c>
      <c r="G230" s="45">
        <v>44004</v>
      </c>
      <c r="H230" s="44">
        <v>85</v>
      </c>
      <c r="I230" s="8" t="s">
        <v>0</v>
      </c>
      <c r="J230" s="8" t="s">
        <v>258</v>
      </c>
      <c r="K230" s="8" t="s">
        <v>253</v>
      </c>
      <c r="L230" s="8" t="s">
        <v>256</v>
      </c>
      <c r="N230" s="8" t="s">
        <v>252</v>
      </c>
      <c r="O230" s="8" t="s">
        <v>8</v>
      </c>
      <c r="P230" s="8" t="s">
        <v>44</v>
      </c>
      <c r="Q230" s="8" t="s">
        <v>319</v>
      </c>
      <c r="V230" s="72">
        <v>496.04</v>
      </c>
      <c r="X230" s="8" t="s">
        <v>296</v>
      </c>
      <c r="Y230" s="8" t="s">
        <v>396</v>
      </c>
    </row>
    <row r="231" spans="1:25" x14ac:dyDescent="0.35">
      <c r="A231" s="8" t="s">
        <v>8</v>
      </c>
      <c r="B231" s="44">
        <v>2020</v>
      </c>
      <c r="C231" s="44">
        <v>12</v>
      </c>
      <c r="D231" s="8" t="s">
        <v>257</v>
      </c>
      <c r="E231" s="8" t="s">
        <v>397</v>
      </c>
      <c r="F231" s="45">
        <v>43997</v>
      </c>
      <c r="G231" s="45">
        <v>44004</v>
      </c>
      <c r="H231" s="44">
        <v>132</v>
      </c>
      <c r="I231" s="8" t="s">
        <v>0</v>
      </c>
      <c r="J231" s="8" t="s">
        <v>258</v>
      </c>
      <c r="K231" s="8" t="s">
        <v>253</v>
      </c>
      <c r="L231" s="8" t="s">
        <v>265</v>
      </c>
      <c r="N231" s="8" t="s">
        <v>252</v>
      </c>
      <c r="O231" s="8" t="s">
        <v>8</v>
      </c>
      <c r="P231" s="8" t="s">
        <v>44</v>
      </c>
      <c r="Q231" s="8" t="s">
        <v>319</v>
      </c>
      <c r="V231" s="72">
        <v>496.04</v>
      </c>
      <c r="X231" s="8" t="s">
        <v>296</v>
      </c>
      <c r="Y231" s="8" t="s">
        <v>396</v>
      </c>
    </row>
    <row r="232" spans="1:25" x14ac:dyDescent="0.35">
      <c r="A232" s="8" t="s">
        <v>8</v>
      </c>
      <c r="B232" s="44">
        <v>2020</v>
      </c>
      <c r="C232" s="44">
        <v>12</v>
      </c>
      <c r="D232" s="8" t="s">
        <v>257</v>
      </c>
      <c r="E232" s="8" t="s">
        <v>397</v>
      </c>
      <c r="F232" s="45">
        <v>43997</v>
      </c>
      <c r="G232" s="45">
        <v>44004</v>
      </c>
      <c r="H232" s="44">
        <v>177</v>
      </c>
      <c r="I232" s="8" t="s">
        <v>0</v>
      </c>
      <c r="J232" s="8" t="s">
        <v>258</v>
      </c>
      <c r="K232" s="8" t="s">
        <v>253</v>
      </c>
      <c r="L232" s="8" t="s">
        <v>259</v>
      </c>
      <c r="N232" s="8" t="s">
        <v>252</v>
      </c>
      <c r="O232" s="8" t="s">
        <v>8</v>
      </c>
      <c r="P232" s="8" t="s">
        <v>44</v>
      </c>
      <c r="Q232" s="8" t="s">
        <v>319</v>
      </c>
      <c r="V232" s="72">
        <v>24.8</v>
      </c>
      <c r="X232" s="8" t="s">
        <v>296</v>
      </c>
      <c r="Y232" s="8" t="s">
        <v>396</v>
      </c>
    </row>
    <row r="233" spans="1:25" x14ac:dyDescent="0.35">
      <c r="A233" s="8" t="s">
        <v>8</v>
      </c>
      <c r="B233" s="44">
        <v>2020</v>
      </c>
      <c r="C233" s="44">
        <v>12</v>
      </c>
      <c r="D233" s="8" t="s">
        <v>257</v>
      </c>
      <c r="E233" s="8" t="s">
        <v>397</v>
      </c>
      <c r="F233" s="45">
        <v>43997</v>
      </c>
      <c r="G233" s="45">
        <v>44004</v>
      </c>
      <c r="H233" s="44">
        <v>180</v>
      </c>
      <c r="I233" s="8" t="s">
        <v>0</v>
      </c>
      <c r="J233" s="8" t="s">
        <v>258</v>
      </c>
      <c r="K233" s="8" t="s">
        <v>253</v>
      </c>
      <c r="L233" s="8" t="s">
        <v>259</v>
      </c>
      <c r="N233" s="8" t="s">
        <v>252</v>
      </c>
      <c r="O233" s="8" t="s">
        <v>8</v>
      </c>
      <c r="P233" s="8" t="s">
        <v>44</v>
      </c>
      <c r="Q233" s="8" t="s">
        <v>319</v>
      </c>
      <c r="V233" s="72">
        <v>24.8</v>
      </c>
      <c r="X233" s="8" t="s">
        <v>296</v>
      </c>
      <c r="Y233" s="8" t="s">
        <v>396</v>
      </c>
    </row>
    <row r="234" spans="1:25" x14ac:dyDescent="0.35">
      <c r="A234" s="8" t="s">
        <v>8</v>
      </c>
      <c r="B234" s="44">
        <v>2020</v>
      </c>
      <c r="C234" s="44">
        <v>12</v>
      </c>
      <c r="D234" s="8" t="s">
        <v>257</v>
      </c>
      <c r="E234" s="8" t="s">
        <v>397</v>
      </c>
      <c r="F234" s="45">
        <v>43997</v>
      </c>
      <c r="G234" s="45">
        <v>44004</v>
      </c>
      <c r="H234" s="44">
        <v>211</v>
      </c>
      <c r="I234" s="8" t="s">
        <v>0</v>
      </c>
      <c r="K234" s="8" t="s">
        <v>1</v>
      </c>
      <c r="L234" s="8" t="s">
        <v>18</v>
      </c>
      <c r="P234" s="8" t="s">
        <v>44</v>
      </c>
      <c r="V234" s="72">
        <v>-2033.76</v>
      </c>
      <c r="X234" s="8" t="s">
        <v>2</v>
      </c>
      <c r="Y234" s="8" t="s">
        <v>396</v>
      </c>
    </row>
    <row r="235" spans="1:25" x14ac:dyDescent="0.35">
      <c r="A235" s="8" t="s">
        <v>8</v>
      </c>
      <c r="B235" s="44">
        <v>2020</v>
      </c>
      <c r="C235" s="44">
        <v>12</v>
      </c>
      <c r="D235" s="8" t="s">
        <v>257</v>
      </c>
      <c r="E235" s="8" t="s">
        <v>394</v>
      </c>
      <c r="F235" s="45">
        <v>43997</v>
      </c>
      <c r="G235" s="45">
        <v>44005</v>
      </c>
      <c r="H235" s="44">
        <v>11</v>
      </c>
      <c r="I235" s="8" t="s">
        <v>0</v>
      </c>
      <c r="J235" s="8" t="s">
        <v>258</v>
      </c>
      <c r="K235" s="8" t="s">
        <v>395</v>
      </c>
      <c r="L235" s="8" t="s">
        <v>256</v>
      </c>
      <c r="N235" s="8" t="s">
        <v>252</v>
      </c>
      <c r="O235" s="8" t="s">
        <v>8</v>
      </c>
      <c r="P235" s="8" t="s">
        <v>44</v>
      </c>
      <c r="Q235" s="8" t="s">
        <v>319</v>
      </c>
      <c r="V235" s="72">
        <v>7.54</v>
      </c>
      <c r="X235" s="8" t="s">
        <v>384</v>
      </c>
      <c r="Y235" s="8" t="s">
        <v>393</v>
      </c>
    </row>
    <row r="236" spans="1:25" x14ac:dyDescent="0.35">
      <c r="A236" s="8" t="s">
        <v>8</v>
      </c>
      <c r="B236" s="44">
        <v>2020</v>
      </c>
      <c r="C236" s="44">
        <v>12</v>
      </c>
      <c r="D236" s="8" t="s">
        <v>257</v>
      </c>
      <c r="E236" s="8" t="s">
        <v>394</v>
      </c>
      <c r="F236" s="45">
        <v>43997</v>
      </c>
      <c r="G236" s="45">
        <v>44005</v>
      </c>
      <c r="H236" s="44">
        <v>72</v>
      </c>
      <c r="I236" s="8" t="s">
        <v>0</v>
      </c>
      <c r="J236" s="8" t="s">
        <v>258</v>
      </c>
      <c r="K236" s="8" t="s">
        <v>395</v>
      </c>
      <c r="L236" s="8" t="s">
        <v>264</v>
      </c>
      <c r="N236" s="8" t="s">
        <v>252</v>
      </c>
      <c r="O236" s="8" t="s">
        <v>8</v>
      </c>
      <c r="P236" s="8" t="s">
        <v>44</v>
      </c>
      <c r="Q236" s="8" t="s">
        <v>319</v>
      </c>
      <c r="V236" s="72">
        <v>7.54</v>
      </c>
      <c r="X236" s="8" t="s">
        <v>384</v>
      </c>
      <c r="Y236" s="8" t="s">
        <v>393</v>
      </c>
    </row>
    <row r="237" spans="1:25" x14ac:dyDescent="0.35">
      <c r="A237" s="8" t="s">
        <v>8</v>
      </c>
      <c r="B237" s="44">
        <v>2020</v>
      </c>
      <c r="C237" s="44">
        <v>12</v>
      </c>
      <c r="D237" s="8" t="s">
        <v>257</v>
      </c>
      <c r="E237" s="8" t="s">
        <v>394</v>
      </c>
      <c r="F237" s="45">
        <v>43997</v>
      </c>
      <c r="G237" s="45">
        <v>44005</v>
      </c>
      <c r="H237" s="44">
        <v>85</v>
      </c>
      <c r="I237" s="8" t="s">
        <v>0</v>
      </c>
      <c r="J237" s="8" t="s">
        <v>258</v>
      </c>
      <c r="K237" s="8" t="s">
        <v>395</v>
      </c>
      <c r="L237" s="8" t="s">
        <v>256</v>
      </c>
      <c r="N237" s="8" t="s">
        <v>252</v>
      </c>
      <c r="O237" s="8" t="s">
        <v>8</v>
      </c>
      <c r="P237" s="8" t="s">
        <v>44</v>
      </c>
      <c r="Q237" s="8" t="s">
        <v>319</v>
      </c>
      <c r="V237" s="72">
        <v>7.54</v>
      </c>
      <c r="X237" s="8" t="s">
        <v>384</v>
      </c>
      <c r="Y237" s="8" t="s">
        <v>393</v>
      </c>
    </row>
    <row r="238" spans="1:25" x14ac:dyDescent="0.35">
      <c r="A238" s="8" t="s">
        <v>8</v>
      </c>
      <c r="B238" s="44">
        <v>2020</v>
      </c>
      <c r="C238" s="44">
        <v>12</v>
      </c>
      <c r="D238" s="8" t="s">
        <v>257</v>
      </c>
      <c r="E238" s="8" t="s">
        <v>394</v>
      </c>
      <c r="F238" s="45">
        <v>43997</v>
      </c>
      <c r="G238" s="45">
        <v>44005</v>
      </c>
      <c r="H238" s="44">
        <v>132</v>
      </c>
      <c r="I238" s="8" t="s">
        <v>0</v>
      </c>
      <c r="J238" s="8" t="s">
        <v>258</v>
      </c>
      <c r="K238" s="8" t="s">
        <v>395</v>
      </c>
      <c r="L238" s="8" t="s">
        <v>265</v>
      </c>
      <c r="N238" s="8" t="s">
        <v>252</v>
      </c>
      <c r="O238" s="8" t="s">
        <v>8</v>
      </c>
      <c r="P238" s="8" t="s">
        <v>44</v>
      </c>
      <c r="Q238" s="8" t="s">
        <v>319</v>
      </c>
      <c r="V238" s="72">
        <v>7.53</v>
      </c>
      <c r="X238" s="8" t="s">
        <v>384</v>
      </c>
      <c r="Y238" s="8" t="s">
        <v>393</v>
      </c>
    </row>
    <row r="239" spans="1:25" x14ac:dyDescent="0.35">
      <c r="A239" s="8" t="s">
        <v>8</v>
      </c>
      <c r="B239" s="44">
        <v>2020</v>
      </c>
      <c r="C239" s="44">
        <v>12</v>
      </c>
      <c r="D239" s="8" t="s">
        <v>257</v>
      </c>
      <c r="E239" s="8" t="s">
        <v>394</v>
      </c>
      <c r="F239" s="45">
        <v>43997</v>
      </c>
      <c r="G239" s="45">
        <v>44005</v>
      </c>
      <c r="H239" s="44">
        <v>177</v>
      </c>
      <c r="I239" s="8" t="s">
        <v>0</v>
      </c>
      <c r="J239" s="8" t="s">
        <v>258</v>
      </c>
      <c r="K239" s="8" t="s">
        <v>395</v>
      </c>
      <c r="L239" s="8" t="s">
        <v>259</v>
      </c>
      <c r="N239" s="8" t="s">
        <v>252</v>
      </c>
      <c r="O239" s="8" t="s">
        <v>8</v>
      </c>
      <c r="P239" s="8" t="s">
        <v>44</v>
      </c>
      <c r="Q239" s="8" t="s">
        <v>319</v>
      </c>
      <c r="V239" s="72">
        <v>0.38</v>
      </c>
      <c r="X239" s="8" t="s">
        <v>384</v>
      </c>
      <c r="Y239" s="8" t="s">
        <v>393</v>
      </c>
    </row>
    <row r="240" spans="1:25" x14ac:dyDescent="0.35">
      <c r="A240" s="8" t="s">
        <v>8</v>
      </c>
      <c r="B240" s="44">
        <v>2020</v>
      </c>
      <c r="C240" s="44">
        <v>12</v>
      </c>
      <c r="D240" s="8" t="s">
        <v>257</v>
      </c>
      <c r="E240" s="8" t="s">
        <v>394</v>
      </c>
      <c r="F240" s="45">
        <v>43997</v>
      </c>
      <c r="G240" s="45">
        <v>44005</v>
      </c>
      <c r="H240" s="44">
        <v>180</v>
      </c>
      <c r="I240" s="8" t="s">
        <v>0</v>
      </c>
      <c r="J240" s="8" t="s">
        <v>258</v>
      </c>
      <c r="K240" s="8" t="s">
        <v>395</v>
      </c>
      <c r="L240" s="8" t="s">
        <v>259</v>
      </c>
      <c r="N240" s="8" t="s">
        <v>252</v>
      </c>
      <c r="O240" s="8" t="s">
        <v>8</v>
      </c>
      <c r="P240" s="8" t="s">
        <v>44</v>
      </c>
      <c r="Q240" s="8" t="s">
        <v>319</v>
      </c>
      <c r="V240" s="72">
        <v>0.38</v>
      </c>
      <c r="X240" s="8" t="s">
        <v>384</v>
      </c>
      <c r="Y240" s="8" t="s">
        <v>393</v>
      </c>
    </row>
    <row r="241" spans="1:25" x14ac:dyDescent="0.35">
      <c r="A241" s="8" t="s">
        <v>8</v>
      </c>
      <c r="B241" s="44">
        <v>2020</v>
      </c>
      <c r="C241" s="44">
        <v>12</v>
      </c>
      <c r="D241" s="8" t="s">
        <v>257</v>
      </c>
      <c r="E241" s="8" t="s">
        <v>394</v>
      </c>
      <c r="F241" s="45">
        <v>43997</v>
      </c>
      <c r="G241" s="45">
        <v>44005</v>
      </c>
      <c r="H241" s="44">
        <v>211</v>
      </c>
      <c r="I241" s="8" t="s">
        <v>0</v>
      </c>
      <c r="K241" s="8" t="s">
        <v>1</v>
      </c>
      <c r="L241" s="8" t="s">
        <v>18</v>
      </c>
      <c r="P241" s="8" t="s">
        <v>44</v>
      </c>
      <c r="V241" s="72">
        <v>-30.91</v>
      </c>
      <c r="X241" s="8" t="s">
        <v>2</v>
      </c>
      <c r="Y241" s="8" t="s">
        <v>393</v>
      </c>
    </row>
    <row r="242" spans="1:25" x14ac:dyDescent="0.35">
      <c r="A242" s="8" t="s">
        <v>8</v>
      </c>
      <c r="B242" s="44">
        <v>2020</v>
      </c>
      <c r="C242" s="44">
        <v>12</v>
      </c>
      <c r="D242" s="8" t="s">
        <v>257</v>
      </c>
      <c r="E242" s="8" t="s">
        <v>391</v>
      </c>
      <c r="F242" s="45">
        <v>43997</v>
      </c>
      <c r="G242" s="45">
        <v>44005</v>
      </c>
      <c r="H242" s="44">
        <v>11</v>
      </c>
      <c r="I242" s="8" t="s">
        <v>0</v>
      </c>
      <c r="J242" s="8" t="s">
        <v>258</v>
      </c>
      <c r="K242" s="8" t="s">
        <v>389</v>
      </c>
      <c r="L242" s="8" t="s">
        <v>256</v>
      </c>
      <c r="N242" s="8" t="s">
        <v>252</v>
      </c>
      <c r="O242" s="8" t="s">
        <v>8</v>
      </c>
      <c r="P242" s="8" t="s">
        <v>44</v>
      </c>
      <c r="Q242" s="8" t="s">
        <v>319</v>
      </c>
      <c r="V242" s="72">
        <v>1.4</v>
      </c>
      <c r="X242" s="8" t="s">
        <v>392</v>
      </c>
      <c r="Y242" s="8" t="s">
        <v>390</v>
      </c>
    </row>
    <row r="243" spans="1:25" x14ac:dyDescent="0.35">
      <c r="A243" s="8" t="s">
        <v>8</v>
      </c>
      <c r="B243" s="44">
        <v>2020</v>
      </c>
      <c r="C243" s="44">
        <v>12</v>
      </c>
      <c r="D243" s="8" t="s">
        <v>257</v>
      </c>
      <c r="E243" s="8" t="s">
        <v>391</v>
      </c>
      <c r="F243" s="45">
        <v>43997</v>
      </c>
      <c r="G243" s="45">
        <v>44005</v>
      </c>
      <c r="H243" s="44">
        <v>72</v>
      </c>
      <c r="I243" s="8" t="s">
        <v>0</v>
      </c>
      <c r="J243" s="8" t="s">
        <v>258</v>
      </c>
      <c r="K243" s="8" t="s">
        <v>389</v>
      </c>
      <c r="L243" s="8" t="s">
        <v>264</v>
      </c>
      <c r="N243" s="8" t="s">
        <v>252</v>
      </c>
      <c r="O243" s="8" t="s">
        <v>8</v>
      </c>
      <c r="P243" s="8" t="s">
        <v>44</v>
      </c>
      <c r="Q243" s="8" t="s">
        <v>319</v>
      </c>
      <c r="V243" s="72">
        <v>1.4</v>
      </c>
      <c r="X243" s="8" t="s">
        <v>392</v>
      </c>
      <c r="Y243" s="8" t="s">
        <v>390</v>
      </c>
    </row>
    <row r="244" spans="1:25" x14ac:dyDescent="0.35">
      <c r="A244" s="8" t="s">
        <v>8</v>
      </c>
      <c r="B244" s="44">
        <v>2020</v>
      </c>
      <c r="C244" s="44">
        <v>12</v>
      </c>
      <c r="D244" s="8" t="s">
        <v>257</v>
      </c>
      <c r="E244" s="8" t="s">
        <v>391</v>
      </c>
      <c r="F244" s="45">
        <v>43997</v>
      </c>
      <c r="G244" s="45">
        <v>44005</v>
      </c>
      <c r="H244" s="44">
        <v>85</v>
      </c>
      <c r="I244" s="8" t="s">
        <v>0</v>
      </c>
      <c r="J244" s="8" t="s">
        <v>258</v>
      </c>
      <c r="K244" s="8" t="s">
        <v>389</v>
      </c>
      <c r="L244" s="8" t="s">
        <v>256</v>
      </c>
      <c r="N244" s="8" t="s">
        <v>252</v>
      </c>
      <c r="O244" s="8" t="s">
        <v>8</v>
      </c>
      <c r="P244" s="8" t="s">
        <v>44</v>
      </c>
      <c r="Q244" s="8" t="s">
        <v>319</v>
      </c>
      <c r="V244" s="72">
        <v>1.4</v>
      </c>
      <c r="X244" s="8" t="s">
        <v>392</v>
      </c>
      <c r="Y244" s="8" t="s">
        <v>390</v>
      </c>
    </row>
    <row r="245" spans="1:25" x14ac:dyDescent="0.35">
      <c r="A245" s="8" t="s">
        <v>8</v>
      </c>
      <c r="B245" s="44">
        <v>2020</v>
      </c>
      <c r="C245" s="44">
        <v>12</v>
      </c>
      <c r="D245" s="8" t="s">
        <v>257</v>
      </c>
      <c r="E245" s="8" t="s">
        <v>391</v>
      </c>
      <c r="F245" s="45">
        <v>43997</v>
      </c>
      <c r="G245" s="45">
        <v>44005</v>
      </c>
      <c r="H245" s="44">
        <v>132</v>
      </c>
      <c r="I245" s="8" t="s">
        <v>0</v>
      </c>
      <c r="J245" s="8" t="s">
        <v>258</v>
      </c>
      <c r="K245" s="8" t="s">
        <v>389</v>
      </c>
      <c r="L245" s="8" t="s">
        <v>265</v>
      </c>
      <c r="N245" s="8" t="s">
        <v>252</v>
      </c>
      <c r="O245" s="8" t="s">
        <v>8</v>
      </c>
      <c r="P245" s="8" t="s">
        <v>44</v>
      </c>
      <c r="Q245" s="8" t="s">
        <v>319</v>
      </c>
      <c r="V245" s="72">
        <v>1.4</v>
      </c>
      <c r="X245" s="8" t="s">
        <v>392</v>
      </c>
      <c r="Y245" s="8" t="s">
        <v>390</v>
      </c>
    </row>
    <row r="246" spans="1:25" x14ac:dyDescent="0.35">
      <c r="A246" s="8" t="s">
        <v>8</v>
      </c>
      <c r="B246" s="44">
        <v>2020</v>
      </c>
      <c r="C246" s="44">
        <v>12</v>
      </c>
      <c r="D246" s="8" t="s">
        <v>257</v>
      </c>
      <c r="E246" s="8" t="s">
        <v>391</v>
      </c>
      <c r="F246" s="45">
        <v>43997</v>
      </c>
      <c r="G246" s="45">
        <v>44005</v>
      </c>
      <c r="H246" s="44">
        <v>177</v>
      </c>
      <c r="I246" s="8" t="s">
        <v>0</v>
      </c>
      <c r="J246" s="8" t="s">
        <v>258</v>
      </c>
      <c r="K246" s="8" t="s">
        <v>389</v>
      </c>
      <c r="L246" s="8" t="s">
        <v>259</v>
      </c>
      <c r="N246" s="8" t="s">
        <v>252</v>
      </c>
      <c r="O246" s="8" t="s">
        <v>8</v>
      </c>
      <c r="P246" s="8" t="s">
        <v>44</v>
      </c>
      <c r="Q246" s="8" t="s">
        <v>319</v>
      </c>
      <c r="V246" s="72">
        <v>7.0000000000000007E-2</v>
      </c>
      <c r="X246" s="8" t="s">
        <v>392</v>
      </c>
      <c r="Y246" s="8" t="s">
        <v>390</v>
      </c>
    </row>
    <row r="247" spans="1:25" x14ac:dyDescent="0.35">
      <c r="A247" s="8" t="s">
        <v>8</v>
      </c>
      <c r="B247" s="44">
        <v>2020</v>
      </c>
      <c r="C247" s="44">
        <v>12</v>
      </c>
      <c r="D247" s="8" t="s">
        <v>257</v>
      </c>
      <c r="E247" s="8" t="s">
        <v>391</v>
      </c>
      <c r="F247" s="45">
        <v>43997</v>
      </c>
      <c r="G247" s="45">
        <v>44005</v>
      </c>
      <c r="H247" s="44">
        <v>180</v>
      </c>
      <c r="I247" s="8" t="s">
        <v>0</v>
      </c>
      <c r="J247" s="8" t="s">
        <v>258</v>
      </c>
      <c r="K247" s="8" t="s">
        <v>389</v>
      </c>
      <c r="L247" s="8" t="s">
        <v>259</v>
      </c>
      <c r="N247" s="8" t="s">
        <v>252</v>
      </c>
      <c r="O247" s="8" t="s">
        <v>8</v>
      </c>
      <c r="P247" s="8" t="s">
        <v>44</v>
      </c>
      <c r="Q247" s="8" t="s">
        <v>319</v>
      </c>
      <c r="V247" s="72">
        <v>7.0000000000000007E-2</v>
      </c>
      <c r="X247" s="8" t="s">
        <v>392</v>
      </c>
      <c r="Y247" s="8" t="s">
        <v>390</v>
      </c>
    </row>
    <row r="248" spans="1:25" x14ac:dyDescent="0.35">
      <c r="A248" s="8" t="s">
        <v>8</v>
      </c>
      <c r="B248" s="44">
        <v>2020</v>
      </c>
      <c r="C248" s="44">
        <v>12</v>
      </c>
      <c r="D248" s="8" t="s">
        <v>257</v>
      </c>
      <c r="E248" s="8" t="s">
        <v>391</v>
      </c>
      <c r="F248" s="45">
        <v>43997</v>
      </c>
      <c r="G248" s="45">
        <v>44005</v>
      </c>
      <c r="H248" s="44">
        <v>211</v>
      </c>
      <c r="I248" s="8" t="s">
        <v>0</v>
      </c>
      <c r="K248" s="8" t="s">
        <v>1</v>
      </c>
      <c r="L248" s="8" t="s">
        <v>18</v>
      </c>
      <c r="P248" s="8" t="s">
        <v>44</v>
      </c>
      <c r="V248" s="72">
        <v>-5.74</v>
      </c>
      <c r="X248" s="8" t="s">
        <v>2</v>
      </c>
      <c r="Y248" s="8" t="s">
        <v>390</v>
      </c>
    </row>
    <row r="249" spans="1:25" x14ac:dyDescent="0.35">
      <c r="A249" s="8" t="s">
        <v>8</v>
      </c>
      <c r="B249" s="44">
        <v>2020</v>
      </c>
      <c r="C249" s="44">
        <v>12</v>
      </c>
      <c r="D249" s="8" t="s">
        <v>257</v>
      </c>
      <c r="E249" s="8" t="s">
        <v>387</v>
      </c>
      <c r="F249" s="45">
        <v>43997</v>
      </c>
      <c r="G249" s="45">
        <v>44005</v>
      </c>
      <c r="H249" s="44">
        <v>11</v>
      </c>
      <c r="I249" s="8" t="s">
        <v>0</v>
      </c>
      <c r="J249" s="8" t="s">
        <v>258</v>
      </c>
      <c r="K249" s="8" t="s">
        <v>389</v>
      </c>
      <c r="L249" s="8" t="s">
        <v>256</v>
      </c>
      <c r="N249" s="8" t="s">
        <v>252</v>
      </c>
      <c r="O249" s="8" t="s">
        <v>8</v>
      </c>
      <c r="P249" s="8" t="s">
        <v>44</v>
      </c>
      <c r="Q249" s="8" t="s">
        <v>319</v>
      </c>
      <c r="V249" s="72">
        <v>1.4</v>
      </c>
      <c r="X249" s="8" t="s">
        <v>388</v>
      </c>
      <c r="Y249" s="8" t="s">
        <v>386</v>
      </c>
    </row>
    <row r="250" spans="1:25" x14ac:dyDescent="0.35">
      <c r="A250" s="8" t="s">
        <v>8</v>
      </c>
      <c r="B250" s="44">
        <v>2020</v>
      </c>
      <c r="C250" s="44">
        <v>12</v>
      </c>
      <c r="D250" s="8" t="s">
        <v>257</v>
      </c>
      <c r="E250" s="8" t="s">
        <v>387</v>
      </c>
      <c r="F250" s="45">
        <v>43997</v>
      </c>
      <c r="G250" s="45">
        <v>44005</v>
      </c>
      <c r="H250" s="44">
        <v>72</v>
      </c>
      <c r="I250" s="8" t="s">
        <v>0</v>
      </c>
      <c r="J250" s="8" t="s">
        <v>258</v>
      </c>
      <c r="K250" s="8" t="s">
        <v>389</v>
      </c>
      <c r="L250" s="8" t="s">
        <v>264</v>
      </c>
      <c r="N250" s="8" t="s">
        <v>252</v>
      </c>
      <c r="O250" s="8" t="s">
        <v>8</v>
      </c>
      <c r="P250" s="8" t="s">
        <v>44</v>
      </c>
      <c r="Q250" s="8" t="s">
        <v>319</v>
      </c>
      <c r="V250" s="72">
        <v>1.4</v>
      </c>
      <c r="X250" s="8" t="s">
        <v>388</v>
      </c>
      <c r="Y250" s="8" t="s">
        <v>386</v>
      </c>
    </row>
    <row r="251" spans="1:25" x14ac:dyDescent="0.35">
      <c r="A251" s="8" t="s">
        <v>8</v>
      </c>
      <c r="B251" s="44">
        <v>2020</v>
      </c>
      <c r="C251" s="44">
        <v>12</v>
      </c>
      <c r="D251" s="8" t="s">
        <v>257</v>
      </c>
      <c r="E251" s="8" t="s">
        <v>387</v>
      </c>
      <c r="F251" s="45">
        <v>43997</v>
      </c>
      <c r="G251" s="45">
        <v>44005</v>
      </c>
      <c r="H251" s="44">
        <v>85</v>
      </c>
      <c r="I251" s="8" t="s">
        <v>0</v>
      </c>
      <c r="J251" s="8" t="s">
        <v>258</v>
      </c>
      <c r="K251" s="8" t="s">
        <v>389</v>
      </c>
      <c r="L251" s="8" t="s">
        <v>256</v>
      </c>
      <c r="N251" s="8" t="s">
        <v>252</v>
      </c>
      <c r="O251" s="8" t="s">
        <v>8</v>
      </c>
      <c r="P251" s="8" t="s">
        <v>44</v>
      </c>
      <c r="Q251" s="8" t="s">
        <v>319</v>
      </c>
      <c r="V251" s="72">
        <v>1.4</v>
      </c>
      <c r="X251" s="8" t="s">
        <v>388</v>
      </c>
      <c r="Y251" s="8" t="s">
        <v>386</v>
      </c>
    </row>
    <row r="252" spans="1:25" x14ac:dyDescent="0.35">
      <c r="A252" s="8" t="s">
        <v>8</v>
      </c>
      <c r="B252" s="44">
        <v>2020</v>
      </c>
      <c r="C252" s="44">
        <v>12</v>
      </c>
      <c r="D252" s="8" t="s">
        <v>257</v>
      </c>
      <c r="E252" s="8" t="s">
        <v>387</v>
      </c>
      <c r="F252" s="45">
        <v>43997</v>
      </c>
      <c r="G252" s="45">
        <v>44005</v>
      </c>
      <c r="H252" s="44">
        <v>132</v>
      </c>
      <c r="I252" s="8" t="s">
        <v>0</v>
      </c>
      <c r="J252" s="8" t="s">
        <v>258</v>
      </c>
      <c r="K252" s="8" t="s">
        <v>389</v>
      </c>
      <c r="L252" s="8" t="s">
        <v>265</v>
      </c>
      <c r="N252" s="8" t="s">
        <v>252</v>
      </c>
      <c r="O252" s="8" t="s">
        <v>8</v>
      </c>
      <c r="P252" s="8" t="s">
        <v>44</v>
      </c>
      <c r="Q252" s="8" t="s">
        <v>319</v>
      </c>
      <c r="V252" s="72">
        <v>1.4</v>
      </c>
      <c r="X252" s="8" t="s">
        <v>388</v>
      </c>
      <c r="Y252" s="8" t="s">
        <v>386</v>
      </c>
    </row>
    <row r="253" spans="1:25" x14ac:dyDescent="0.35">
      <c r="A253" s="8" t="s">
        <v>8</v>
      </c>
      <c r="B253" s="44">
        <v>2020</v>
      </c>
      <c r="C253" s="44">
        <v>12</v>
      </c>
      <c r="D253" s="8" t="s">
        <v>257</v>
      </c>
      <c r="E253" s="8" t="s">
        <v>387</v>
      </c>
      <c r="F253" s="45">
        <v>43997</v>
      </c>
      <c r="G253" s="45">
        <v>44005</v>
      </c>
      <c r="H253" s="44">
        <v>177</v>
      </c>
      <c r="I253" s="8" t="s">
        <v>0</v>
      </c>
      <c r="J253" s="8" t="s">
        <v>258</v>
      </c>
      <c r="K253" s="8" t="s">
        <v>389</v>
      </c>
      <c r="L253" s="8" t="s">
        <v>259</v>
      </c>
      <c r="N253" s="8" t="s">
        <v>252</v>
      </c>
      <c r="O253" s="8" t="s">
        <v>8</v>
      </c>
      <c r="P253" s="8" t="s">
        <v>44</v>
      </c>
      <c r="Q253" s="8" t="s">
        <v>319</v>
      </c>
      <c r="V253" s="72">
        <v>7.0000000000000007E-2</v>
      </c>
      <c r="X253" s="8" t="s">
        <v>388</v>
      </c>
      <c r="Y253" s="8" t="s">
        <v>386</v>
      </c>
    </row>
    <row r="254" spans="1:25" x14ac:dyDescent="0.35">
      <c r="A254" s="8" t="s">
        <v>8</v>
      </c>
      <c r="B254" s="44">
        <v>2020</v>
      </c>
      <c r="C254" s="44">
        <v>12</v>
      </c>
      <c r="D254" s="8" t="s">
        <v>257</v>
      </c>
      <c r="E254" s="8" t="s">
        <v>387</v>
      </c>
      <c r="F254" s="45">
        <v>43997</v>
      </c>
      <c r="G254" s="45">
        <v>44005</v>
      </c>
      <c r="H254" s="44">
        <v>180</v>
      </c>
      <c r="I254" s="8" t="s">
        <v>0</v>
      </c>
      <c r="J254" s="8" t="s">
        <v>258</v>
      </c>
      <c r="K254" s="8" t="s">
        <v>389</v>
      </c>
      <c r="L254" s="8" t="s">
        <v>259</v>
      </c>
      <c r="N254" s="8" t="s">
        <v>252</v>
      </c>
      <c r="O254" s="8" t="s">
        <v>8</v>
      </c>
      <c r="P254" s="8" t="s">
        <v>44</v>
      </c>
      <c r="Q254" s="8" t="s">
        <v>319</v>
      </c>
      <c r="V254" s="72">
        <v>7.0000000000000007E-2</v>
      </c>
      <c r="X254" s="8" t="s">
        <v>388</v>
      </c>
      <c r="Y254" s="8" t="s">
        <v>386</v>
      </c>
    </row>
    <row r="255" spans="1:25" x14ac:dyDescent="0.35">
      <c r="A255" s="8" t="s">
        <v>8</v>
      </c>
      <c r="B255" s="44">
        <v>2020</v>
      </c>
      <c r="C255" s="44">
        <v>12</v>
      </c>
      <c r="D255" s="8" t="s">
        <v>257</v>
      </c>
      <c r="E255" s="8" t="s">
        <v>387</v>
      </c>
      <c r="F255" s="45">
        <v>43997</v>
      </c>
      <c r="G255" s="45">
        <v>44005</v>
      </c>
      <c r="H255" s="44">
        <v>211</v>
      </c>
      <c r="I255" s="8" t="s">
        <v>0</v>
      </c>
      <c r="K255" s="8" t="s">
        <v>1</v>
      </c>
      <c r="L255" s="8" t="s">
        <v>18</v>
      </c>
      <c r="P255" s="8" t="s">
        <v>44</v>
      </c>
      <c r="V255" s="72">
        <v>-5.74</v>
      </c>
      <c r="X255" s="8" t="s">
        <v>2</v>
      </c>
      <c r="Y255" s="8" t="s">
        <v>386</v>
      </c>
    </row>
    <row r="256" spans="1:25" x14ac:dyDescent="0.35">
      <c r="A256" s="8" t="s">
        <v>8</v>
      </c>
      <c r="B256" s="44">
        <v>2020</v>
      </c>
      <c r="C256" s="44">
        <v>12</v>
      </c>
      <c r="D256" s="8" t="s">
        <v>257</v>
      </c>
      <c r="E256" s="8" t="s">
        <v>383</v>
      </c>
      <c r="F256" s="45">
        <v>43997</v>
      </c>
      <c r="G256" s="45">
        <v>44005</v>
      </c>
      <c r="H256" s="44">
        <v>11</v>
      </c>
      <c r="I256" s="8" t="s">
        <v>0</v>
      </c>
      <c r="J256" s="8" t="s">
        <v>258</v>
      </c>
      <c r="K256" s="8" t="s">
        <v>385</v>
      </c>
      <c r="L256" s="8" t="s">
        <v>256</v>
      </c>
      <c r="N256" s="8" t="s">
        <v>252</v>
      </c>
      <c r="O256" s="8" t="s">
        <v>8</v>
      </c>
      <c r="P256" s="8" t="s">
        <v>44</v>
      </c>
      <c r="Q256" s="8" t="s">
        <v>319</v>
      </c>
      <c r="V256" s="72">
        <v>1.23</v>
      </c>
      <c r="X256" s="8" t="s">
        <v>384</v>
      </c>
      <c r="Y256" s="8" t="s">
        <v>382</v>
      </c>
    </row>
    <row r="257" spans="1:25" x14ac:dyDescent="0.35">
      <c r="A257" s="8" t="s">
        <v>8</v>
      </c>
      <c r="B257" s="44">
        <v>2020</v>
      </c>
      <c r="C257" s="44">
        <v>12</v>
      </c>
      <c r="D257" s="8" t="s">
        <v>257</v>
      </c>
      <c r="E257" s="8" t="s">
        <v>383</v>
      </c>
      <c r="F257" s="45">
        <v>43997</v>
      </c>
      <c r="G257" s="45">
        <v>44005</v>
      </c>
      <c r="H257" s="44">
        <v>72</v>
      </c>
      <c r="I257" s="8" t="s">
        <v>0</v>
      </c>
      <c r="J257" s="8" t="s">
        <v>258</v>
      </c>
      <c r="K257" s="8" t="s">
        <v>385</v>
      </c>
      <c r="L257" s="8" t="s">
        <v>264</v>
      </c>
      <c r="N257" s="8" t="s">
        <v>252</v>
      </c>
      <c r="O257" s="8" t="s">
        <v>8</v>
      </c>
      <c r="P257" s="8" t="s">
        <v>44</v>
      </c>
      <c r="Q257" s="8" t="s">
        <v>319</v>
      </c>
      <c r="V257" s="72">
        <v>1.22</v>
      </c>
      <c r="X257" s="8" t="s">
        <v>384</v>
      </c>
      <c r="Y257" s="8" t="s">
        <v>382</v>
      </c>
    </row>
    <row r="258" spans="1:25" x14ac:dyDescent="0.35">
      <c r="A258" s="8" t="s">
        <v>8</v>
      </c>
      <c r="B258" s="44">
        <v>2020</v>
      </c>
      <c r="C258" s="44">
        <v>12</v>
      </c>
      <c r="D258" s="8" t="s">
        <v>257</v>
      </c>
      <c r="E258" s="8" t="s">
        <v>383</v>
      </c>
      <c r="F258" s="45">
        <v>43997</v>
      </c>
      <c r="G258" s="45">
        <v>44005</v>
      </c>
      <c r="H258" s="44">
        <v>85</v>
      </c>
      <c r="I258" s="8" t="s">
        <v>0</v>
      </c>
      <c r="J258" s="8" t="s">
        <v>258</v>
      </c>
      <c r="K258" s="8" t="s">
        <v>385</v>
      </c>
      <c r="L258" s="8" t="s">
        <v>256</v>
      </c>
      <c r="N258" s="8" t="s">
        <v>252</v>
      </c>
      <c r="O258" s="8" t="s">
        <v>8</v>
      </c>
      <c r="P258" s="8" t="s">
        <v>44</v>
      </c>
      <c r="Q258" s="8" t="s">
        <v>319</v>
      </c>
      <c r="V258" s="72">
        <v>1.23</v>
      </c>
      <c r="X258" s="8" t="s">
        <v>384</v>
      </c>
      <c r="Y258" s="8" t="s">
        <v>382</v>
      </c>
    </row>
    <row r="259" spans="1:25" x14ac:dyDescent="0.35">
      <c r="A259" s="8" t="s">
        <v>8</v>
      </c>
      <c r="B259" s="44">
        <v>2020</v>
      </c>
      <c r="C259" s="44">
        <v>12</v>
      </c>
      <c r="D259" s="8" t="s">
        <v>257</v>
      </c>
      <c r="E259" s="8" t="s">
        <v>383</v>
      </c>
      <c r="F259" s="45">
        <v>43997</v>
      </c>
      <c r="G259" s="45">
        <v>44005</v>
      </c>
      <c r="H259" s="44">
        <v>132</v>
      </c>
      <c r="I259" s="8" t="s">
        <v>0</v>
      </c>
      <c r="J259" s="8" t="s">
        <v>258</v>
      </c>
      <c r="K259" s="8" t="s">
        <v>385</v>
      </c>
      <c r="L259" s="8" t="s">
        <v>265</v>
      </c>
      <c r="N259" s="8" t="s">
        <v>252</v>
      </c>
      <c r="O259" s="8" t="s">
        <v>8</v>
      </c>
      <c r="P259" s="8" t="s">
        <v>44</v>
      </c>
      <c r="Q259" s="8" t="s">
        <v>319</v>
      </c>
      <c r="V259" s="72">
        <v>1.23</v>
      </c>
      <c r="X259" s="8" t="s">
        <v>384</v>
      </c>
      <c r="Y259" s="8" t="s">
        <v>382</v>
      </c>
    </row>
    <row r="260" spans="1:25" x14ac:dyDescent="0.35">
      <c r="A260" s="8" t="s">
        <v>8</v>
      </c>
      <c r="B260" s="44">
        <v>2020</v>
      </c>
      <c r="C260" s="44">
        <v>12</v>
      </c>
      <c r="D260" s="8" t="s">
        <v>257</v>
      </c>
      <c r="E260" s="8" t="s">
        <v>383</v>
      </c>
      <c r="F260" s="45">
        <v>43997</v>
      </c>
      <c r="G260" s="45">
        <v>44005</v>
      </c>
      <c r="H260" s="44">
        <v>177</v>
      </c>
      <c r="I260" s="8" t="s">
        <v>0</v>
      </c>
      <c r="J260" s="8" t="s">
        <v>258</v>
      </c>
      <c r="K260" s="8" t="s">
        <v>385</v>
      </c>
      <c r="L260" s="8" t="s">
        <v>259</v>
      </c>
      <c r="N260" s="8" t="s">
        <v>252</v>
      </c>
      <c r="O260" s="8" t="s">
        <v>8</v>
      </c>
      <c r="P260" s="8" t="s">
        <v>44</v>
      </c>
      <c r="Q260" s="8" t="s">
        <v>319</v>
      </c>
      <c r="V260" s="72">
        <v>0.06</v>
      </c>
      <c r="X260" s="8" t="s">
        <v>384</v>
      </c>
      <c r="Y260" s="8" t="s">
        <v>382</v>
      </c>
    </row>
    <row r="261" spans="1:25" x14ac:dyDescent="0.35">
      <c r="A261" s="8" t="s">
        <v>8</v>
      </c>
      <c r="B261" s="44">
        <v>2020</v>
      </c>
      <c r="C261" s="44">
        <v>12</v>
      </c>
      <c r="D261" s="8" t="s">
        <v>257</v>
      </c>
      <c r="E261" s="8" t="s">
        <v>383</v>
      </c>
      <c r="F261" s="45">
        <v>43997</v>
      </c>
      <c r="G261" s="45">
        <v>44005</v>
      </c>
      <c r="H261" s="44">
        <v>180</v>
      </c>
      <c r="I261" s="8" t="s">
        <v>0</v>
      </c>
      <c r="J261" s="8" t="s">
        <v>258</v>
      </c>
      <c r="K261" s="8" t="s">
        <v>385</v>
      </c>
      <c r="L261" s="8" t="s">
        <v>259</v>
      </c>
      <c r="N261" s="8" t="s">
        <v>252</v>
      </c>
      <c r="O261" s="8" t="s">
        <v>8</v>
      </c>
      <c r="P261" s="8" t="s">
        <v>44</v>
      </c>
      <c r="Q261" s="8" t="s">
        <v>319</v>
      </c>
      <c r="V261" s="72">
        <v>0.06</v>
      </c>
      <c r="X261" s="8" t="s">
        <v>384</v>
      </c>
      <c r="Y261" s="8" t="s">
        <v>382</v>
      </c>
    </row>
    <row r="262" spans="1:25" x14ac:dyDescent="0.35">
      <c r="A262" s="8" t="s">
        <v>8</v>
      </c>
      <c r="B262" s="44">
        <v>2020</v>
      </c>
      <c r="C262" s="44">
        <v>12</v>
      </c>
      <c r="D262" s="8" t="s">
        <v>257</v>
      </c>
      <c r="E262" s="8" t="s">
        <v>383</v>
      </c>
      <c r="F262" s="45">
        <v>43997</v>
      </c>
      <c r="G262" s="45">
        <v>44005</v>
      </c>
      <c r="H262" s="44">
        <v>211</v>
      </c>
      <c r="I262" s="8" t="s">
        <v>0</v>
      </c>
      <c r="K262" s="8" t="s">
        <v>1</v>
      </c>
      <c r="L262" s="8" t="s">
        <v>18</v>
      </c>
      <c r="P262" s="8" t="s">
        <v>44</v>
      </c>
      <c r="V262" s="72">
        <v>-5.03</v>
      </c>
      <c r="X262" s="8" t="s">
        <v>2</v>
      </c>
      <c r="Y262" s="8" t="s">
        <v>382</v>
      </c>
    </row>
    <row r="263" spans="1:25" x14ac:dyDescent="0.35">
      <c r="A263" s="8" t="s">
        <v>8</v>
      </c>
      <c r="B263" s="44">
        <v>2020</v>
      </c>
      <c r="C263" s="44">
        <v>12</v>
      </c>
      <c r="D263" s="8" t="s">
        <v>19</v>
      </c>
      <c r="E263" s="8" t="s">
        <v>356</v>
      </c>
      <c r="F263" s="45">
        <v>44000</v>
      </c>
      <c r="G263" s="45">
        <v>44000</v>
      </c>
      <c r="H263" s="44">
        <v>3</v>
      </c>
      <c r="I263" s="8" t="s">
        <v>0</v>
      </c>
      <c r="K263" s="8" t="s">
        <v>5</v>
      </c>
      <c r="L263" s="8" t="s">
        <v>18</v>
      </c>
      <c r="O263" s="8" t="s">
        <v>8</v>
      </c>
      <c r="P263" s="8" t="s">
        <v>44</v>
      </c>
      <c r="Q263" s="8" t="s">
        <v>319</v>
      </c>
      <c r="V263" s="72">
        <v>-1664</v>
      </c>
      <c r="W263" s="8" t="s">
        <v>352</v>
      </c>
      <c r="X263" s="8" t="s">
        <v>6</v>
      </c>
      <c r="Y263" s="8" t="s">
        <v>6</v>
      </c>
    </row>
    <row r="264" spans="1:25" x14ac:dyDescent="0.35">
      <c r="A264" s="8" t="s">
        <v>8</v>
      </c>
      <c r="B264" s="44">
        <v>2020</v>
      </c>
      <c r="C264" s="44">
        <v>12</v>
      </c>
      <c r="D264" s="8" t="s">
        <v>19</v>
      </c>
      <c r="E264" s="8" t="s">
        <v>356</v>
      </c>
      <c r="F264" s="45">
        <v>44000</v>
      </c>
      <c r="G264" s="45">
        <v>44000</v>
      </c>
      <c r="H264" s="44">
        <v>4</v>
      </c>
      <c r="I264" s="8" t="s">
        <v>0</v>
      </c>
      <c r="K264" s="8" t="s">
        <v>5</v>
      </c>
      <c r="L264" s="8" t="s">
        <v>18</v>
      </c>
      <c r="O264" s="8" t="s">
        <v>8</v>
      </c>
      <c r="P264" s="8" t="s">
        <v>44</v>
      </c>
      <c r="Q264" s="8" t="s">
        <v>319</v>
      </c>
      <c r="V264" s="72">
        <v>-3025</v>
      </c>
      <c r="W264" s="8" t="s">
        <v>351</v>
      </c>
      <c r="X264" s="8" t="s">
        <v>6</v>
      </c>
      <c r="Y264" s="8" t="s">
        <v>6</v>
      </c>
    </row>
    <row r="265" spans="1:25" x14ac:dyDescent="0.35">
      <c r="A265" s="8" t="s">
        <v>8</v>
      </c>
      <c r="B265" s="44">
        <v>2020</v>
      </c>
      <c r="C265" s="44">
        <v>12</v>
      </c>
      <c r="D265" s="8" t="s">
        <v>19</v>
      </c>
      <c r="E265" s="8" t="s">
        <v>356</v>
      </c>
      <c r="F265" s="45">
        <v>44000</v>
      </c>
      <c r="G265" s="45">
        <v>44000</v>
      </c>
      <c r="H265" s="44">
        <v>18</v>
      </c>
      <c r="I265" s="8" t="s">
        <v>0</v>
      </c>
      <c r="K265" s="8" t="s">
        <v>5</v>
      </c>
      <c r="L265" s="8" t="s">
        <v>18</v>
      </c>
      <c r="O265" s="8" t="s">
        <v>8</v>
      </c>
      <c r="P265" s="8" t="s">
        <v>44</v>
      </c>
      <c r="Q265" s="8" t="s">
        <v>319</v>
      </c>
      <c r="V265" s="72">
        <v>-2809.2</v>
      </c>
      <c r="W265" s="8" t="s">
        <v>345</v>
      </c>
      <c r="X265" s="8" t="s">
        <v>6</v>
      </c>
      <c r="Y265" s="8" t="s">
        <v>6</v>
      </c>
    </row>
    <row r="266" spans="1:25" x14ac:dyDescent="0.35">
      <c r="A266" s="8" t="s">
        <v>8</v>
      </c>
      <c r="B266" s="44">
        <v>2020</v>
      </c>
      <c r="C266" s="44">
        <v>12</v>
      </c>
      <c r="D266" s="8" t="s">
        <v>19</v>
      </c>
      <c r="E266" s="8" t="s">
        <v>356</v>
      </c>
      <c r="F266" s="45">
        <v>44000</v>
      </c>
      <c r="G266" s="45">
        <v>44000</v>
      </c>
      <c r="H266" s="44">
        <v>20</v>
      </c>
      <c r="I266" s="8" t="s">
        <v>0</v>
      </c>
      <c r="K266" s="8" t="s">
        <v>5</v>
      </c>
      <c r="L266" s="8" t="s">
        <v>18</v>
      </c>
      <c r="O266" s="8" t="s">
        <v>8</v>
      </c>
      <c r="P266" s="8" t="s">
        <v>44</v>
      </c>
      <c r="Q266" s="8" t="s">
        <v>319</v>
      </c>
      <c r="V266" s="72">
        <v>-4430</v>
      </c>
      <c r="W266" s="8" t="s">
        <v>343</v>
      </c>
      <c r="X266" s="8" t="s">
        <v>6</v>
      </c>
      <c r="Y266" s="8" t="s">
        <v>6</v>
      </c>
    </row>
    <row r="267" spans="1:25" x14ac:dyDescent="0.35">
      <c r="A267" s="8" t="s">
        <v>8</v>
      </c>
      <c r="B267" s="44">
        <v>2020</v>
      </c>
      <c r="C267" s="44">
        <v>12</v>
      </c>
      <c r="D267" s="8" t="s">
        <v>19</v>
      </c>
      <c r="E267" s="8" t="s">
        <v>356</v>
      </c>
      <c r="F267" s="45">
        <v>44000</v>
      </c>
      <c r="G267" s="45">
        <v>44000</v>
      </c>
      <c r="H267" s="44">
        <v>21</v>
      </c>
      <c r="I267" s="8" t="s">
        <v>0</v>
      </c>
      <c r="K267" s="8" t="s">
        <v>5</v>
      </c>
      <c r="L267" s="8" t="s">
        <v>18</v>
      </c>
      <c r="O267" s="8" t="s">
        <v>8</v>
      </c>
      <c r="P267" s="8" t="s">
        <v>44</v>
      </c>
      <c r="Q267" s="8" t="s">
        <v>319</v>
      </c>
      <c r="V267" s="72">
        <v>-1820</v>
      </c>
      <c r="W267" s="8" t="s">
        <v>342</v>
      </c>
      <c r="X267" s="8" t="s">
        <v>6</v>
      </c>
      <c r="Y267" s="8" t="s">
        <v>6</v>
      </c>
    </row>
    <row r="268" spans="1:25" x14ac:dyDescent="0.35">
      <c r="A268" s="8" t="s">
        <v>8</v>
      </c>
      <c r="B268" s="44">
        <v>2020</v>
      </c>
      <c r="C268" s="44">
        <v>12</v>
      </c>
      <c r="D268" s="8" t="s">
        <v>19</v>
      </c>
      <c r="E268" s="8" t="s">
        <v>356</v>
      </c>
      <c r="F268" s="45">
        <v>44000</v>
      </c>
      <c r="G268" s="45">
        <v>44000</v>
      </c>
      <c r="H268" s="44">
        <v>39</v>
      </c>
      <c r="I268" s="8" t="s">
        <v>0</v>
      </c>
      <c r="K268" s="8" t="s">
        <v>5</v>
      </c>
      <c r="L268" s="8" t="s">
        <v>18</v>
      </c>
      <c r="O268" s="8" t="s">
        <v>8</v>
      </c>
      <c r="P268" s="8" t="s">
        <v>44</v>
      </c>
      <c r="Q268" s="8" t="s">
        <v>319</v>
      </c>
      <c r="V268" s="72">
        <v>-1686</v>
      </c>
      <c r="W268" s="8" t="s">
        <v>341</v>
      </c>
      <c r="X268" s="8" t="s">
        <v>6</v>
      </c>
      <c r="Y268" s="8" t="s">
        <v>6</v>
      </c>
    </row>
    <row r="269" spans="1:25" x14ac:dyDescent="0.35">
      <c r="A269" s="8" t="s">
        <v>8</v>
      </c>
      <c r="B269" s="44">
        <v>2020</v>
      </c>
      <c r="C269" s="44">
        <v>12</v>
      </c>
      <c r="D269" s="8" t="s">
        <v>19</v>
      </c>
      <c r="E269" s="8" t="s">
        <v>356</v>
      </c>
      <c r="F269" s="45">
        <v>44000</v>
      </c>
      <c r="G269" s="45">
        <v>44000</v>
      </c>
      <c r="H269" s="44">
        <v>84</v>
      </c>
      <c r="I269" s="8" t="s">
        <v>0</v>
      </c>
      <c r="K269" s="8" t="s">
        <v>5</v>
      </c>
      <c r="L269" s="8" t="s">
        <v>18</v>
      </c>
      <c r="O269" s="8" t="s">
        <v>8</v>
      </c>
      <c r="P269" s="8" t="s">
        <v>44</v>
      </c>
      <c r="Q269" s="8" t="s">
        <v>319</v>
      </c>
      <c r="V269" s="72">
        <v>-2438</v>
      </c>
      <c r="W269" s="8" t="s">
        <v>339</v>
      </c>
      <c r="X269" s="8" t="s">
        <v>6</v>
      </c>
      <c r="Y269" s="8" t="s">
        <v>6</v>
      </c>
    </row>
    <row r="270" spans="1:25" x14ac:dyDescent="0.35">
      <c r="A270" s="8" t="s">
        <v>8</v>
      </c>
      <c r="B270" s="44">
        <v>2020</v>
      </c>
      <c r="C270" s="44">
        <v>12</v>
      </c>
      <c r="D270" s="8" t="s">
        <v>19</v>
      </c>
      <c r="E270" s="8" t="s">
        <v>356</v>
      </c>
      <c r="F270" s="45">
        <v>44000</v>
      </c>
      <c r="G270" s="45">
        <v>44000</v>
      </c>
      <c r="H270" s="44">
        <v>86</v>
      </c>
      <c r="I270" s="8" t="s">
        <v>0</v>
      </c>
      <c r="K270" s="8" t="s">
        <v>5</v>
      </c>
      <c r="L270" s="8" t="s">
        <v>18</v>
      </c>
      <c r="O270" s="8" t="s">
        <v>8</v>
      </c>
      <c r="P270" s="8" t="s">
        <v>44</v>
      </c>
      <c r="Q270" s="8" t="s">
        <v>319</v>
      </c>
      <c r="V270" s="72">
        <v>-475.36</v>
      </c>
      <c r="W270" s="8" t="s">
        <v>347</v>
      </c>
      <c r="X270" s="8" t="s">
        <v>6</v>
      </c>
      <c r="Y270" s="8" t="s">
        <v>6</v>
      </c>
    </row>
    <row r="271" spans="1:25" x14ac:dyDescent="0.35">
      <c r="A271" s="8" t="s">
        <v>8</v>
      </c>
      <c r="B271" s="44">
        <v>2020</v>
      </c>
      <c r="C271" s="44">
        <v>12</v>
      </c>
      <c r="D271" s="8" t="s">
        <v>19</v>
      </c>
      <c r="E271" s="8" t="s">
        <v>356</v>
      </c>
      <c r="F271" s="45">
        <v>44000</v>
      </c>
      <c r="G271" s="45">
        <v>44000</v>
      </c>
      <c r="H271" s="44">
        <v>108</v>
      </c>
      <c r="I271" s="8" t="s">
        <v>0</v>
      </c>
      <c r="K271" s="8" t="s">
        <v>5</v>
      </c>
      <c r="L271" s="8" t="s">
        <v>18</v>
      </c>
      <c r="O271" s="8" t="s">
        <v>8</v>
      </c>
      <c r="P271" s="8" t="s">
        <v>44</v>
      </c>
      <c r="Q271" s="8" t="s">
        <v>319</v>
      </c>
      <c r="V271" s="72">
        <v>-4093</v>
      </c>
      <c r="W271" s="8" t="s">
        <v>346</v>
      </c>
      <c r="X271" s="8" t="s">
        <v>6</v>
      </c>
      <c r="Y271" s="8" t="s">
        <v>6</v>
      </c>
    </row>
    <row r="272" spans="1:25" x14ac:dyDescent="0.35">
      <c r="A272" s="8" t="s">
        <v>8</v>
      </c>
      <c r="B272" s="44">
        <v>2020</v>
      </c>
      <c r="C272" s="44">
        <v>12</v>
      </c>
      <c r="D272" s="8" t="s">
        <v>19</v>
      </c>
      <c r="E272" s="8" t="s">
        <v>356</v>
      </c>
      <c r="F272" s="45">
        <v>44000</v>
      </c>
      <c r="G272" s="45">
        <v>44000</v>
      </c>
      <c r="H272" s="44">
        <v>110</v>
      </c>
      <c r="I272" s="8" t="s">
        <v>0</v>
      </c>
      <c r="K272" s="8" t="s">
        <v>5</v>
      </c>
      <c r="L272" s="8" t="s">
        <v>18</v>
      </c>
      <c r="O272" s="8" t="s">
        <v>8</v>
      </c>
      <c r="P272" s="8" t="s">
        <v>44</v>
      </c>
      <c r="Q272" s="8" t="s">
        <v>319</v>
      </c>
      <c r="V272" s="72">
        <v>-1602</v>
      </c>
      <c r="W272" s="8" t="s">
        <v>353</v>
      </c>
      <c r="X272" s="8" t="s">
        <v>6</v>
      </c>
      <c r="Y272" s="8" t="s">
        <v>6</v>
      </c>
    </row>
    <row r="273" spans="1:25" x14ac:dyDescent="0.35">
      <c r="A273" s="8" t="s">
        <v>8</v>
      </c>
      <c r="B273" s="44">
        <v>2020</v>
      </c>
      <c r="C273" s="44">
        <v>12</v>
      </c>
      <c r="D273" s="8" t="s">
        <v>19</v>
      </c>
      <c r="E273" s="8" t="s">
        <v>356</v>
      </c>
      <c r="F273" s="45">
        <v>44000</v>
      </c>
      <c r="G273" s="45">
        <v>44000</v>
      </c>
      <c r="H273" s="44">
        <v>189</v>
      </c>
      <c r="I273" s="8" t="s">
        <v>0</v>
      </c>
      <c r="J273" s="8" t="s">
        <v>3</v>
      </c>
      <c r="K273" s="8" t="s">
        <v>127</v>
      </c>
      <c r="L273" s="8" t="s">
        <v>24</v>
      </c>
      <c r="O273" s="8" t="s">
        <v>8</v>
      </c>
      <c r="P273" s="8" t="s">
        <v>44</v>
      </c>
      <c r="Q273" s="8" t="s">
        <v>319</v>
      </c>
      <c r="R273" s="8" t="s">
        <v>381</v>
      </c>
      <c r="V273" s="72">
        <v>1664</v>
      </c>
      <c r="W273" s="8" t="s">
        <v>352</v>
      </c>
      <c r="X273" s="8" t="s">
        <v>380</v>
      </c>
      <c r="Y273" s="8" t="s">
        <v>6</v>
      </c>
    </row>
    <row r="274" spans="1:25" x14ac:dyDescent="0.35">
      <c r="A274" s="8" t="s">
        <v>8</v>
      </c>
      <c r="B274" s="44">
        <v>2020</v>
      </c>
      <c r="C274" s="44">
        <v>12</v>
      </c>
      <c r="D274" s="8" t="s">
        <v>19</v>
      </c>
      <c r="E274" s="8" t="s">
        <v>356</v>
      </c>
      <c r="F274" s="45">
        <v>44000</v>
      </c>
      <c r="G274" s="45">
        <v>44000</v>
      </c>
      <c r="H274" s="44">
        <v>190</v>
      </c>
      <c r="I274" s="8" t="s">
        <v>0</v>
      </c>
      <c r="J274" s="8" t="s">
        <v>3</v>
      </c>
      <c r="K274" s="8" t="s">
        <v>127</v>
      </c>
      <c r="L274" s="8" t="s">
        <v>24</v>
      </c>
      <c r="O274" s="8" t="s">
        <v>8</v>
      </c>
      <c r="P274" s="8" t="s">
        <v>44</v>
      </c>
      <c r="Q274" s="8" t="s">
        <v>319</v>
      </c>
      <c r="R274" s="8" t="s">
        <v>379</v>
      </c>
      <c r="V274" s="72">
        <v>3025</v>
      </c>
      <c r="W274" s="8" t="s">
        <v>351</v>
      </c>
      <c r="X274" s="8" t="s">
        <v>378</v>
      </c>
      <c r="Y274" s="8" t="s">
        <v>6</v>
      </c>
    </row>
    <row r="275" spans="1:25" x14ac:dyDescent="0.35">
      <c r="A275" s="8" t="s">
        <v>8</v>
      </c>
      <c r="B275" s="44">
        <v>2020</v>
      </c>
      <c r="C275" s="44">
        <v>12</v>
      </c>
      <c r="D275" s="8" t="s">
        <v>19</v>
      </c>
      <c r="E275" s="8" t="s">
        <v>356</v>
      </c>
      <c r="F275" s="45">
        <v>44000</v>
      </c>
      <c r="G275" s="45">
        <v>44000</v>
      </c>
      <c r="H275" s="44">
        <v>197</v>
      </c>
      <c r="I275" s="8" t="s">
        <v>0</v>
      </c>
      <c r="J275" s="8" t="s">
        <v>3</v>
      </c>
      <c r="K275" s="8" t="s">
        <v>127</v>
      </c>
      <c r="L275" s="8" t="s">
        <v>24</v>
      </c>
      <c r="O275" s="8" t="s">
        <v>8</v>
      </c>
      <c r="P275" s="8" t="s">
        <v>44</v>
      </c>
      <c r="Q275" s="8" t="s">
        <v>319</v>
      </c>
      <c r="R275" s="8" t="s">
        <v>377</v>
      </c>
      <c r="V275" s="72">
        <v>2809.2</v>
      </c>
      <c r="W275" s="8" t="s">
        <v>345</v>
      </c>
      <c r="X275" s="8" t="s">
        <v>376</v>
      </c>
      <c r="Y275" s="8" t="s">
        <v>6</v>
      </c>
    </row>
    <row r="276" spans="1:25" x14ac:dyDescent="0.35">
      <c r="A276" s="8" t="s">
        <v>8</v>
      </c>
      <c r="B276" s="44">
        <v>2020</v>
      </c>
      <c r="C276" s="44">
        <v>12</v>
      </c>
      <c r="D276" s="8" t="s">
        <v>19</v>
      </c>
      <c r="E276" s="8" t="s">
        <v>356</v>
      </c>
      <c r="F276" s="45">
        <v>44000</v>
      </c>
      <c r="G276" s="45">
        <v>44000</v>
      </c>
      <c r="H276" s="44">
        <v>199</v>
      </c>
      <c r="I276" s="8" t="s">
        <v>0</v>
      </c>
      <c r="J276" s="8" t="s">
        <v>3</v>
      </c>
      <c r="K276" s="8" t="s">
        <v>127</v>
      </c>
      <c r="L276" s="8" t="s">
        <v>24</v>
      </c>
      <c r="O276" s="8" t="s">
        <v>8</v>
      </c>
      <c r="P276" s="8" t="s">
        <v>44</v>
      </c>
      <c r="Q276" s="8" t="s">
        <v>319</v>
      </c>
      <c r="R276" s="8" t="s">
        <v>373</v>
      </c>
      <c r="V276" s="72">
        <v>4430</v>
      </c>
      <c r="W276" s="8" t="s">
        <v>343</v>
      </c>
      <c r="X276" s="8" t="s">
        <v>372</v>
      </c>
      <c r="Y276" s="8" t="s">
        <v>6</v>
      </c>
    </row>
    <row r="277" spans="1:25" x14ac:dyDescent="0.35">
      <c r="A277" s="8" t="s">
        <v>8</v>
      </c>
      <c r="B277" s="44">
        <v>2020</v>
      </c>
      <c r="C277" s="44">
        <v>12</v>
      </c>
      <c r="D277" s="8" t="s">
        <v>19</v>
      </c>
      <c r="E277" s="8" t="s">
        <v>356</v>
      </c>
      <c r="F277" s="45">
        <v>44000</v>
      </c>
      <c r="G277" s="45">
        <v>44000</v>
      </c>
      <c r="H277" s="44">
        <v>200</v>
      </c>
      <c r="I277" s="8" t="s">
        <v>0</v>
      </c>
      <c r="J277" s="8" t="s">
        <v>3</v>
      </c>
      <c r="K277" s="8" t="s">
        <v>127</v>
      </c>
      <c r="L277" s="8" t="s">
        <v>24</v>
      </c>
      <c r="O277" s="8" t="s">
        <v>8</v>
      </c>
      <c r="P277" s="8" t="s">
        <v>44</v>
      </c>
      <c r="Q277" s="8" t="s">
        <v>319</v>
      </c>
      <c r="R277" s="8" t="s">
        <v>371</v>
      </c>
      <c r="V277" s="72">
        <v>1820</v>
      </c>
      <c r="W277" s="8" t="s">
        <v>342</v>
      </c>
      <c r="X277" s="8" t="s">
        <v>370</v>
      </c>
      <c r="Y277" s="8" t="s">
        <v>6</v>
      </c>
    </row>
    <row r="278" spans="1:25" x14ac:dyDescent="0.35">
      <c r="A278" s="8" t="s">
        <v>8</v>
      </c>
      <c r="B278" s="44">
        <v>2020</v>
      </c>
      <c r="C278" s="44">
        <v>12</v>
      </c>
      <c r="D278" s="8" t="s">
        <v>19</v>
      </c>
      <c r="E278" s="8" t="s">
        <v>356</v>
      </c>
      <c r="F278" s="45">
        <v>44000</v>
      </c>
      <c r="G278" s="45">
        <v>44000</v>
      </c>
      <c r="H278" s="44">
        <v>213</v>
      </c>
      <c r="I278" s="8" t="s">
        <v>0</v>
      </c>
      <c r="J278" s="8" t="s">
        <v>3</v>
      </c>
      <c r="K278" s="8" t="s">
        <v>127</v>
      </c>
      <c r="L278" s="8" t="s">
        <v>24</v>
      </c>
      <c r="O278" s="8" t="s">
        <v>8</v>
      </c>
      <c r="P278" s="8" t="s">
        <v>44</v>
      </c>
      <c r="Q278" s="8" t="s">
        <v>319</v>
      </c>
      <c r="R278" s="8" t="s">
        <v>369</v>
      </c>
      <c r="V278" s="72">
        <v>1686</v>
      </c>
      <c r="W278" s="8" t="s">
        <v>341</v>
      </c>
      <c r="X278" s="8" t="s">
        <v>368</v>
      </c>
      <c r="Y278" s="8" t="s">
        <v>6</v>
      </c>
    </row>
    <row r="279" spans="1:25" x14ac:dyDescent="0.35">
      <c r="A279" s="8" t="s">
        <v>8</v>
      </c>
      <c r="B279" s="44">
        <v>2020</v>
      </c>
      <c r="C279" s="44">
        <v>12</v>
      </c>
      <c r="D279" s="8" t="s">
        <v>19</v>
      </c>
      <c r="E279" s="8" t="s">
        <v>356</v>
      </c>
      <c r="F279" s="45">
        <v>44000</v>
      </c>
      <c r="G279" s="45">
        <v>44000</v>
      </c>
      <c r="H279" s="44">
        <v>230</v>
      </c>
      <c r="I279" s="8" t="s">
        <v>0</v>
      </c>
      <c r="J279" s="8" t="s">
        <v>3</v>
      </c>
      <c r="K279" s="8" t="s">
        <v>127</v>
      </c>
      <c r="L279" s="8" t="s">
        <v>24</v>
      </c>
      <c r="O279" s="8" t="s">
        <v>8</v>
      </c>
      <c r="P279" s="8" t="s">
        <v>44</v>
      </c>
      <c r="Q279" s="8" t="s">
        <v>319</v>
      </c>
      <c r="R279" s="8" t="s">
        <v>367</v>
      </c>
      <c r="V279" s="72">
        <v>2438</v>
      </c>
      <c r="W279" s="8" t="s">
        <v>339</v>
      </c>
      <c r="X279" s="8" t="s">
        <v>366</v>
      </c>
      <c r="Y279" s="8" t="s">
        <v>6</v>
      </c>
    </row>
    <row r="280" spans="1:25" x14ac:dyDescent="0.35">
      <c r="A280" s="8" t="s">
        <v>8</v>
      </c>
      <c r="B280" s="44">
        <v>2020</v>
      </c>
      <c r="C280" s="44">
        <v>12</v>
      </c>
      <c r="D280" s="8" t="s">
        <v>19</v>
      </c>
      <c r="E280" s="8" t="s">
        <v>356</v>
      </c>
      <c r="F280" s="45">
        <v>44000</v>
      </c>
      <c r="G280" s="45">
        <v>44000</v>
      </c>
      <c r="H280" s="44">
        <v>232</v>
      </c>
      <c r="I280" s="8" t="s">
        <v>0</v>
      </c>
      <c r="J280" s="8" t="s">
        <v>3</v>
      </c>
      <c r="K280" s="8" t="s">
        <v>127</v>
      </c>
      <c r="L280" s="8" t="s">
        <v>24</v>
      </c>
      <c r="O280" s="8" t="s">
        <v>8</v>
      </c>
      <c r="P280" s="8" t="s">
        <v>44</v>
      </c>
      <c r="Q280" s="8" t="s">
        <v>319</v>
      </c>
      <c r="R280" s="8" t="s">
        <v>316</v>
      </c>
      <c r="V280" s="72">
        <v>475.36</v>
      </c>
      <c r="W280" s="8" t="s">
        <v>347</v>
      </c>
      <c r="X280" s="8" t="s">
        <v>365</v>
      </c>
      <c r="Y280" s="8" t="s">
        <v>6</v>
      </c>
    </row>
    <row r="281" spans="1:25" x14ac:dyDescent="0.35">
      <c r="A281" s="8" t="s">
        <v>8</v>
      </c>
      <c r="B281" s="44">
        <v>2020</v>
      </c>
      <c r="C281" s="44">
        <v>12</v>
      </c>
      <c r="D281" s="8" t="s">
        <v>19</v>
      </c>
      <c r="E281" s="8" t="s">
        <v>356</v>
      </c>
      <c r="F281" s="45">
        <v>44000</v>
      </c>
      <c r="G281" s="45">
        <v>44000</v>
      </c>
      <c r="H281" s="44">
        <v>237</v>
      </c>
      <c r="I281" s="8" t="s">
        <v>0</v>
      </c>
      <c r="J281" s="8" t="s">
        <v>3</v>
      </c>
      <c r="K281" s="8" t="s">
        <v>127</v>
      </c>
      <c r="L281" s="8" t="s">
        <v>24</v>
      </c>
      <c r="O281" s="8" t="s">
        <v>8</v>
      </c>
      <c r="P281" s="8" t="s">
        <v>44</v>
      </c>
      <c r="Q281" s="8" t="s">
        <v>319</v>
      </c>
      <c r="R281" s="8" t="s">
        <v>364</v>
      </c>
      <c r="V281" s="72">
        <v>4093</v>
      </c>
      <c r="W281" s="8" t="s">
        <v>346</v>
      </c>
      <c r="X281" s="8" t="s">
        <v>363</v>
      </c>
      <c r="Y281" s="8" t="s">
        <v>6</v>
      </c>
    </row>
    <row r="282" spans="1:25" x14ac:dyDescent="0.35">
      <c r="A282" s="8" t="s">
        <v>8</v>
      </c>
      <c r="B282" s="44">
        <v>2020</v>
      </c>
      <c r="C282" s="44">
        <v>12</v>
      </c>
      <c r="D282" s="8" t="s">
        <v>19</v>
      </c>
      <c r="E282" s="8" t="s">
        <v>356</v>
      </c>
      <c r="F282" s="45">
        <v>44000</v>
      </c>
      <c r="G282" s="45">
        <v>44000</v>
      </c>
      <c r="H282" s="44">
        <v>239</v>
      </c>
      <c r="I282" s="8" t="s">
        <v>0</v>
      </c>
      <c r="J282" s="8" t="s">
        <v>3</v>
      </c>
      <c r="K282" s="8" t="s">
        <v>127</v>
      </c>
      <c r="L282" s="8" t="s">
        <v>24</v>
      </c>
      <c r="O282" s="8" t="s">
        <v>8</v>
      </c>
      <c r="P282" s="8" t="s">
        <v>44</v>
      </c>
      <c r="Q282" s="8" t="s">
        <v>319</v>
      </c>
      <c r="R282" s="8" t="s">
        <v>362</v>
      </c>
      <c r="V282" s="72">
        <v>1602</v>
      </c>
      <c r="W282" s="8" t="s">
        <v>353</v>
      </c>
      <c r="X282" s="8" t="s">
        <v>361</v>
      </c>
      <c r="Y282" s="8" t="s">
        <v>6</v>
      </c>
    </row>
    <row r="283" spans="1:25" x14ac:dyDescent="0.35">
      <c r="A283" s="8" t="s">
        <v>8</v>
      </c>
      <c r="B283" s="44">
        <v>2020</v>
      </c>
      <c r="C283" s="44">
        <v>12</v>
      </c>
      <c r="D283" s="8" t="s">
        <v>19</v>
      </c>
      <c r="E283" s="8" t="s">
        <v>340</v>
      </c>
      <c r="F283" s="45">
        <v>44000</v>
      </c>
      <c r="G283" s="45">
        <v>44000</v>
      </c>
      <c r="H283" s="44">
        <v>24</v>
      </c>
      <c r="I283" s="8" t="s">
        <v>0</v>
      </c>
      <c r="K283" s="8" t="s">
        <v>1</v>
      </c>
      <c r="L283" s="8" t="s">
        <v>18</v>
      </c>
      <c r="O283" s="8" t="s">
        <v>8</v>
      </c>
      <c r="P283" s="8" t="s">
        <v>44</v>
      </c>
      <c r="Q283" s="8" t="s">
        <v>319</v>
      </c>
      <c r="V283" s="72">
        <v>-1602</v>
      </c>
      <c r="W283" s="8" t="s">
        <v>353</v>
      </c>
      <c r="X283" s="8" t="s">
        <v>2</v>
      </c>
      <c r="Y283" s="8" t="s">
        <v>4</v>
      </c>
    </row>
    <row r="284" spans="1:25" x14ac:dyDescent="0.35">
      <c r="A284" s="8" t="s">
        <v>8</v>
      </c>
      <c r="B284" s="44">
        <v>2020</v>
      </c>
      <c r="C284" s="44">
        <v>12</v>
      </c>
      <c r="D284" s="8" t="s">
        <v>19</v>
      </c>
      <c r="E284" s="8" t="s">
        <v>340</v>
      </c>
      <c r="F284" s="45">
        <v>44000</v>
      </c>
      <c r="G284" s="45">
        <v>44000</v>
      </c>
      <c r="H284" s="44">
        <v>38</v>
      </c>
      <c r="I284" s="8" t="s">
        <v>0</v>
      </c>
      <c r="K284" s="8" t="s">
        <v>1</v>
      </c>
      <c r="L284" s="8" t="s">
        <v>18</v>
      </c>
      <c r="O284" s="8" t="s">
        <v>8</v>
      </c>
      <c r="P284" s="8" t="s">
        <v>44</v>
      </c>
      <c r="Q284" s="8" t="s">
        <v>319</v>
      </c>
      <c r="V284" s="72">
        <v>-1664</v>
      </c>
      <c r="W284" s="8" t="s">
        <v>352</v>
      </c>
      <c r="X284" s="8" t="s">
        <v>2</v>
      </c>
      <c r="Y284" s="8" t="s">
        <v>4</v>
      </c>
    </row>
    <row r="285" spans="1:25" x14ac:dyDescent="0.35">
      <c r="A285" s="8" t="s">
        <v>8</v>
      </c>
      <c r="B285" s="44">
        <v>2020</v>
      </c>
      <c r="C285" s="44">
        <v>12</v>
      </c>
      <c r="D285" s="8" t="s">
        <v>19</v>
      </c>
      <c r="E285" s="8" t="s">
        <v>340</v>
      </c>
      <c r="F285" s="45">
        <v>44000</v>
      </c>
      <c r="G285" s="45">
        <v>44000</v>
      </c>
      <c r="H285" s="44">
        <v>39</v>
      </c>
      <c r="I285" s="8" t="s">
        <v>0</v>
      </c>
      <c r="K285" s="8" t="s">
        <v>1</v>
      </c>
      <c r="L285" s="8" t="s">
        <v>18</v>
      </c>
      <c r="O285" s="8" t="s">
        <v>8</v>
      </c>
      <c r="P285" s="8" t="s">
        <v>44</v>
      </c>
      <c r="Q285" s="8" t="s">
        <v>319</v>
      </c>
      <c r="V285" s="72">
        <v>-3025</v>
      </c>
      <c r="W285" s="8" t="s">
        <v>351</v>
      </c>
      <c r="X285" s="8" t="s">
        <v>2</v>
      </c>
      <c r="Y285" s="8" t="s">
        <v>4</v>
      </c>
    </row>
    <row r="286" spans="1:25" x14ac:dyDescent="0.35">
      <c r="A286" s="8" t="s">
        <v>8</v>
      </c>
      <c r="B286" s="44">
        <v>2020</v>
      </c>
      <c r="C286" s="44">
        <v>12</v>
      </c>
      <c r="D286" s="8" t="s">
        <v>19</v>
      </c>
      <c r="E286" s="8" t="s">
        <v>340</v>
      </c>
      <c r="F286" s="45">
        <v>44000</v>
      </c>
      <c r="G286" s="45">
        <v>44000</v>
      </c>
      <c r="H286" s="44">
        <v>63</v>
      </c>
      <c r="I286" s="8" t="s">
        <v>0</v>
      </c>
      <c r="K286" s="8" t="s">
        <v>1</v>
      </c>
      <c r="L286" s="8" t="s">
        <v>18</v>
      </c>
      <c r="O286" s="8" t="s">
        <v>8</v>
      </c>
      <c r="P286" s="8" t="s">
        <v>44</v>
      </c>
      <c r="Q286" s="8" t="s">
        <v>319</v>
      </c>
      <c r="V286" s="72">
        <v>-2438</v>
      </c>
      <c r="W286" s="8" t="s">
        <v>339</v>
      </c>
      <c r="X286" s="8" t="s">
        <v>2</v>
      </c>
      <c r="Y286" s="8" t="s">
        <v>4</v>
      </c>
    </row>
    <row r="287" spans="1:25" x14ac:dyDescent="0.35">
      <c r="A287" s="8" t="s">
        <v>8</v>
      </c>
      <c r="B287" s="44">
        <v>2020</v>
      </c>
      <c r="C287" s="44">
        <v>12</v>
      </c>
      <c r="D287" s="8" t="s">
        <v>19</v>
      </c>
      <c r="E287" s="8" t="s">
        <v>340</v>
      </c>
      <c r="F287" s="45">
        <v>44000</v>
      </c>
      <c r="G287" s="45">
        <v>44000</v>
      </c>
      <c r="H287" s="44">
        <v>65</v>
      </c>
      <c r="I287" s="8" t="s">
        <v>0</v>
      </c>
      <c r="K287" s="8" t="s">
        <v>1</v>
      </c>
      <c r="L287" s="8" t="s">
        <v>18</v>
      </c>
      <c r="O287" s="8" t="s">
        <v>8</v>
      </c>
      <c r="P287" s="8" t="s">
        <v>44</v>
      </c>
      <c r="Q287" s="8" t="s">
        <v>319</v>
      </c>
      <c r="V287" s="72">
        <v>-475.36</v>
      </c>
      <c r="W287" s="8" t="s">
        <v>347</v>
      </c>
      <c r="X287" s="8" t="s">
        <v>2</v>
      </c>
      <c r="Y287" s="8" t="s">
        <v>4</v>
      </c>
    </row>
    <row r="288" spans="1:25" x14ac:dyDescent="0.35">
      <c r="A288" s="8" t="s">
        <v>8</v>
      </c>
      <c r="B288" s="44">
        <v>2020</v>
      </c>
      <c r="C288" s="44">
        <v>12</v>
      </c>
      <c r="D288" s="8" t="s">
        <v>19</v>
      </c>
      <c r="E288" s="8" t="s">
        <v>340</v>
      </c>
      <c r="F288" s="45">
        <v>44000</v>
      </c>
      <c r="G288" s="45">
        <v>44000</v>
      </c>
      <c r="H288" s="44">
        <v>67</v>
      </c>
      <c r="I288" s="8" t="s">
        <v>0</v>
      </c>
      <c r="K288" s="8" t="s">
        <v>1</v>
      </c>
      <c r="L288" s="8" t="s">
        <v>18</v>
      </c>
      <c r="O288" s="8" t="s">
        <v>8</v>
      </c>
      <c r="P288" s="8" t="s">
        <v>44</v>
      </c>
      <c r="Q288" s="8" t="s">
        <v>319</v>
      </c>
      <c r="V288" s="72">
        <v>-4093</v>
      </c>
      <c r="W288" s="8" t="s">
        <v>346</v>
      </c>
      <c r="X288" s="8" t="s">
        <v>2</v>
      </c>
      <c r="Y288" s="8" t="s">
        <v>4</v>
      </c>
    </row>
    <row r="289" spans="1:25" x14ac:dyDescent="0.35">
      <c r="A289" s="8" t="s">
        <v>8</v>
      </c>
      <c r="B289" s="44">
        <v>2020</v>
      </c>
      <c r="C289" s="44">
        <v>12</v>
      </c>
      <c r="D289" s="8" t="s">
        <v>19</v>
      </c>
      <c r="E289" s="8" t="s">
        <v>340</v>
      </c>
      <c r="F289" s="45">
        <v>44000</v>
      </c>
      <c r="G289" s="45">
        <v>44000</v>
      </c>
      <c r="H289" s="44">
        <v>70</v>
      </c>
      <c r="I289" s="8" t="s">
        <v>0</v>
      </c>
      <c r="K289" s="8" t="s">
        <v>1</v>
      </c>
      <c r="L289" s="8" t="s">
        <v>18</v>
      </c>
      <c r="O289" s="8" t="s">
        <v>8</v>
      </c>
      <c r="P289" s="8" t="s">
        <v>44</v>
      </c>
      <c r="Q289" s="8" t="s">
        <v>319</v>
      </c>
      <c r="V289" s="72">
        <v>-2809.2</v>
      </c>
      <c r="W289" s="8" t="s">
        <v>345</v>
      </c>
      <c r="X289" s="8" t="s">
        <v>2</v>
      </c>
      <c r="Y289" s="8" t="s">
        <v>4</v>
      </c>
    </row>
    <row r="290" spans="1:25" x14ac:dyDescent="0.35">
      <c r="A290" s="8" t="s">
        <v>8</v>
      </c>
      <c r="B290" s="44">
        <v>2020</v>
      </c>
      <c r="C290" s="44">
        <v>12</v>
      </c>
      <c r="D290" s="8" t="s">
        <v>19</v>
      </c>
      <c r="E290" s="8" t="s">
        <v>340</v>
      </c>
      <c r="F290" s="45">
        <v>44000</v>
      </c>
      <c r="G290" s="45">
        <v>44000</v>
      </c>
      <c r="H290" s="44">
        <v>72</v>
      </c>
      <c r="I290" s="8" t="s">
        <v>0</v>
      </c>
      <c r="K290" s="8" t="s">
        <v>1</v>
      </c>
      <c r="L290" s="8" t="s">
        <v>18</v>
      </c>
      <c r="O290" s="8" t="s">
        <v>8</v>
      </c>
      <c r="P290" s="8" t="s">
        <v>44</v>
      </c>
      <c r="Q290" s="8" t="s">
        <v>319</v>
      </c>
      <c r="V290" s="72">
        <v>-4430</v>
      </c>
      <c r="W290" s="8" t="s">
        <v>343</v>
      </c>
      <c r="X290" s="8" t="s">
        <v>2</v>
      </c>
      <c r="Y290" s="8" t="s">
        <v>4</v>
      </c>
    </row>
    <row r="291" spans="1:25" x14ac:dyDescent="0.35">
      <c r="A291" s="8" t="s">
        <v>8</v>
      </c>
      <c r="B291" s="44">
        <v>2020</v>
      </c>
      <c r="C291" s="44">
        <v>12</v>
      </c>
      <c r="D291" s="8" t="s">
        <v>19</v>
      </c>
      <c r="E291" s="8" t="s">
        <v>340</v>
      </c>
      <c r="F291" s="45">
        <v>44000</v>
      </c>
      <c r="G291" s="45">
        <v>44000</v>
      </c>
      <c r="H291" s="44">
        <v>73</v>
      </c>
      <c r="I291" s="8" t="s">
        <v>0</v>
      </c>
      <c r="K291" s="8" t="s">
        <v>1</v>
      </c>
      <c r="L291" s="8" t="s">
        <v>18</v>
      </c>
      <c r="O291" s="8" t="s">
        <v>8</v>
      </c>
      <c r="P291" s="8" t="s">
        <v>44</v>
      </c>
      <c r="Q291" s="8" t="s">
        <v>319</v>
      </c>
      <c r="V291" s="72">
        <v>-1820</v>
      </c>
      <c r="W291" s="8" t="s">
        <v>342</v>
      </c>
      <c r="X291" s="8" t="s">
        <v>2</v>
      </c>
      <c r="Y291" s="8" t="s">
        <v>4</v>
      </c>
    </row>
    <row r="292" spans="1:25" x14ac:dyDescent="0.35">
      <c r="A292" s="8" t="s">
        <v>8</v>
      </c>
      <c r="B292" s="44">
        <v>2020</v>
      </c>
      <c r="C292" s="44">
        <v>12</v>
      </c>
      <c r="D292" s="8" t="s">
        <v>19</v>
      </c>
      <c r="E292" s="8" t="s">
        <v>340</v>
      </c>
      <c r="F292" s="45">
        <v>44000</v>
      </c>
      <c r="G292" s="45">
        <v>44000</v>
      </c>
      <c r="H292" s="44">
        <v>75</v>
      </c>
      <c r="I292" s="8" t="s">
        <v>0</v>
      </c>
      <c r="K292" s="8" t="s">
        <v>1</v>
      </c>
      <c r="L292" s="8" t="s">
        <v>18</v>
      </c>
      <c r="O292" s="8" t="s">
        <v>8</v>
      </c>
      <c r="P292" s="8" t="s">
        <v>44</v>
      </c>
      <c r="Q292" s="8" t="s">
        <v>319</v>
      </c>
      <c r="V292" s="72">
        <v>-1686</v>
      </c>
      <c r="W292" s="8" t="s">
        <v>341</v>
      </c>
      <c r="X292" s="8" t="s">
        <v>2</v>
      </c>
      <c r="Y292" s="8" t="s">
        <v>4</v>
      </c>
    </row>
    <row r="293" spans="1:25" x14ac:dyDescent="0.35">
      <c r="A293" s="8" t="s">
        <v>8</v>
      </c>
      <c r="B293" s="44">
        <v>2020</v>
      </c>
      <c r="C293" s="44">
        <v>12</v>
      </c>
      <c r="D293" s="8" t="s">
        <v>19</v>
      </c>
      <c r="E293" s="8" t="s">
        <v>340</v>
      </c>
      <c r="F293" s="45">
        <v>44000</v>
      </c>
      <c r="G293" s="45">
        <v>44000</v>
      </c>
      <c r="H293" s="44">
        <v>99</v>
      </c>
      <c r="I293" s="8" t="s">
        <v>0</v>
      </c>
      <c r="K293" s="8" t="s">
        <v>5</v>
      </c>
      <c r="L293" s="8" t="s">
        <v>18</v>
      </c>
      <c r="O293" s="8" t="s">
        <v>8</v>
      </c>
      <c r="P293" s="8" t="s">
        <v>44</v>
      </c>
      <c r="Q293" s="8" t="s">
        <v>319</v>
      </c>
      <c r="V293" s="72">
        <v>1602</v>
      </c>
      <c r="W293" s="8" t="s">
        <v>353</v>
      </c>
      <c r="X293" s="8" t="s">
        <v>6</v>
      </c>
      <c r="Y293" s="8" t="s">
        <v>4</v>
      </c>
    </row>
    <row r="294" spans="1:25" x14ac:dyDescent="0.35">
      <c r="A294" s="8" t="s">
        <v>8</v>
      </c>
      <c r="B294" s="44">
        <v>2020</v>
      </c>
      <c r="C294" s="44">
        <v>12</v>
      </c>
      <c r="D294" s="8" t="s">
        <v>19</v>
      </c>
      <c r="E294" s="8" t="s">
        <v>340</v>
      </c>
      <c r="F294" s="45">
        <v>44000</v>
      </c>
      <c r="G294" s="45">
        <v>44000</v>
      </c>
      <c r="H294" s="44">
        <v>100</v>
      </c>
      <c r="I294" s="8" t="s">
        <v>0</v>
      </c>
      <c r="K294" s="8" t="s">
        <v>5</v>
      </c>
      <c r="L294" s="8" t="s">
        <v>18</v>
      </c>
      <c r="O294" s="8" t="s">
        <v>8</v>
      </c>
      <c r="P294" s="8" t="s">
        <v>44</v>
      </c>
      <c r="Q294" s="8" t="s">
        <v>319</v>
      </c>
      <c r="V294" s="72">
        <v>1664</v>
      </c>
      <c r="W294" s="8" t="s">
        <v>352</v>
      </c>
      <c r="X294" s="8" t="s">
        <v>6</v>
      </c>
      <c r="Y294" s="8" t="s">
        <v>4</v>
      </c>
    </row>
    <row r="295" spans="1:25" x14ac:dyDescent="0.35">
      <c r="A295" s="8" t="s">
        <v>8</v>
      </c>
      <c r="B295" s="44">
        <v>2020</v>
      </c>
      <c r="C295" s="44">
        <v>12</v>
      </c>
      <c r="D295" s="8" t="s">
        <v>19</v>
      </c>
      <c r="E295" s="8" t="s">
        <v>340</v>
      </c>
      <c r="F295" s="45">
        <v>44000</v>
      </c>
      <c r="G295" s="45">
        <v>44000</v>
      </c>
      <c r="H295" s="44">
        <v>114</v>
      </c>
      <c r="I295" s="8" t="s">
        <v>0</v>
      </c>
      <c r="K295" s="8" t="s">
        <v>5</v>
      </c>
      <c r="L295" s="8" t="s">
        <v>18</v>
      </c>
      <c r="O295" s="8" t="s">
        <v>8</v>
      </c>
      <c r="P295" s="8" t="s">
        <v>44</v>
      </c>
      <c r="Q295" s="8" t="s">
        <v>319</v>
      </c>
      <c r="V295" s="72">
        <v>3025</v>
      </c>
      <c r="W295" s="8" t="s">
        <v>351</v>
      </c>
      <c r="X295" s="8" t="s">
        <v>6</v>
      </c>
      <c r="Y295" s="8" t="s">
        <v>4</v>
      </c>
    </row>
    <row r="296" spans="1:25" x14ac:dyDescent="0.35">
      <c r="A296" s="8" t="s">
        <v>8</v>
      </c>
      <c r="B296" s="44">
        <v>2020</v>
      </c>
      <c r="C296" s="44">
        <v>12</v>
      </c>
      <c r="D296" s="8" t="s">
        <v>19</v>
      </c>
      <c r="E296" s="8" t="s">
        <v>340</v>
      </c>
      <c r="F296" s="45">
        <v>44000</v>
      </c>
      <c r="G296" s="45">
        <v>44000</v>
      </c>
      <c r="H296" s="44">
        <v>139</v>
      </c>
      <c r="I296" s="8" t="s">
        <v>0</v>
      </c>
      <c r="K296" s="8" t="s">
        <v>5</v>
      </c>
      <c r="L296" s="8" t="s">
        <v>18</v>
      </c>
      <c r="O296" s="8" t="s">
        <v>8</v>
      </c>
      <c r="P296" s="8" t="s">
        <v>44</v>
      </c>
      <c r="Q296" s="8" t="s">
        <v>319</v>
      </c>
      <c r="V296" s="72">
        <v>475.36</v>
      </c>
      <c r="W296" s="8" t="s">
        <v>347</v>
      </c>
      <c r="X296" s="8" t="s">
        <v>6</v>
      </c>
      <c r="Y296" s="8" t="s">
        <v>4</v>
      </c>
    </row>
    <row r="297" spans="1:25" x14ac:dyDescent="0.35">
      <c r="A297" s="8" t="s">
        <v>8</v>
      </c>
      <c r="B297" s="44">
        <v>2020</v>
      </c>
      <c r="C297" s="44">
        <v>12</v>
      </c>
      <c r="D297" s="8" t="s">
        <v>19</v>
      </c>
      <c r="E297" s="8" t="s">
        <v>340</v>
      </c>
      <c r="F297" s="45">
        <v>44000</v>
      </c>
      <c r="G297" s="45">
        <v>44000</v>
      </c>
      <c r="H297" s="44">
        <v>141</v>
      </c>
      <c r="I297" s="8" t="s">
        <v>0</v>
      </c>
      <c r="K297" s="8" t="s">
        <v>5</v>
      </c>
      <c r="L297" s="8" t="s">
        <v>18</v>
      </c>
      <c r="O297" s="8" t="s">
        <v>8</v>
      </c>
      <c r="P297" s="8" t="s">
        <v>44</v>
      </c>
      <c r="Q297" s="8" t="s">
        <v>319</v>
      </c>
      <c r="V297" s="72">
        <v>4093</v>
      </c>
      <c r="W297" s="8" t="s">
        <v>346</v>
      </c>
      <c r="X297" s="8" t="s">
        <v>6</v>
      </c>
      <c r="Y297" s="8" t="s">
        <v>4</v>
      </c>
    </row>
    <row r="298" spans="1:25" x14ac:dyDescent="0.35">
      <c r="A298" s="8" t="s">
        <v>8</v>
      </c>
      <c r="B298" s="44">
        <v>2020</v>
      </c>
      <c r="C298" s="44">
        <v>12</v>
      </c>
      <c r="D298" s="8" t="s">
        <v>19</v>
      </c>
      <c r="E298" s="8" t="s">
        <v>340</v>
      </c>
      <c r="F298" s="45">
        <v>44000</v>
      </c>
      <c r="G298" s="45">
        <v>44000</v>
      </c>
      <c r="H298" s="44">
        <v>142</v>
      </c>
      <c r="I298" s="8" t="s">
        <v>0</v>
      </c>
      <c r="K298" s="8" t="s">
        <v>5</v>
      </c>
      <c r="L298" s="8" t="s">
        <v>18</v>
      </c>
      <c r="O298" s="8" t="s">
        <v>8</v>
      </c>
      <c r="P298" s="8" t="s">
        <v>44</v>
      </c>
      <c r="Q298" s="8" t="s">
        <v>319</v>
      </c>
      <c r="V298" s="72">
        <v>2809.2</v>
      </c>
      <c r="W298" s="8" t="s">
        <v>345</v>
      </c>
      <c r="X298" s="8" t="s">
        <v>6</v>
      </c>
      <c r="Y298" s="8" t="s">
        <v>4</v>
      </c>
    </row>
    <row r="299" spans="1:25" x14ac:dyDescent="0.35">
      <c r="A299" s="8" t="s">
        <v>8</v>
      </c>
      <c r="B299" s="44">
        <v>2020</v>
      </c>
      <c r="C299" s="44">
        <v>12</v>
      </c>
      <c r="D299" s="8" t="s">
        <v>19</v>
      </c>
      <c r="E299" s="8" t="s">
        <v>340</v>
      </c>
      <c r="F299" s="45">
        <v>44000</v>
      </c>
      <c r="G299" s="45">
        <v>44000</v>
      </c>
      <c r="H299" s="44">
        <v>144</v>
      </c>
      <c r="I299" s="8" t="s">
        <v>0</v>
      </c>
      <c r="K299" s="8" t="s">
        <v>5</v>
      </c>
      <c r="L299" s="8" t="s">
        <v>18</v>
      </c>
      <c r="O299" s="8" t="s">
        <v>8</v>
      </c>
      <c r="P299" s="8" t="s">
        <v>44</v>
      </c>
      <c r="Q299" s="8" t="s">
        <v>319</v>
      </c>
      <c r="V299" s="72">
        <v>4430</v>
      </c>
      <c r="W299" s="8" t="s">
        <v>343</v>
      </c>
      <c r="X299" s="8" t="s">
        <v>6</v>
      </c>
      <c r="Y299" s="8" t="s">
        <v>4</v>
      </c>
    </row>
    <row r="300" spans="1:25" x14ac:dyDescent="0.35">
      <c r="A300" s="8" t="s">
        <v>8</v>
      </c>
      <c r="B300" s="44">
        <v>2020</v>
      </c>
      <c r="C300" s="44">
        <v>12</v>
      </c>
      <c r="D300" s="8" t="s">
        <v>19</v>
      </c>
      <c r="E300" s="8" t="s">
        <v>340</v>
      </c>
      <c r="F300" s="45">
        <v>44000</v>
      </c>
      <c r="G300" s="45">
        <v>44000</v>
      </c>
      <c r="H300" s="44">
        <v>145</v>
      </c>
      <c r="I300" s="8" t="s">
        <v>0</v>
      </c>
      <c r="K300" s="8" t="s">
        <v>5</v>
      </c>
      <c r="L300" s="8" t="s">
        <v>18</v>
      </c>
      <c r="O300" s="8" t="s">
        <v>8</v>
      </c>
      <c r="P300" s="8" t="s">
        <v>44</v>
      </c>
      <c r="Q300" s="8" t="s">
        <v>319</v>
      </c>
      <c r="V300" s="72">
        <v>1820</v>
      </c>
      <c r="W300" s="8" t="s">
        <v>342</v>
      </c>
      <c r="X300" s="8" t="s">
        <v>6</v>
      </c>
      <c r="Y300" s="8" t="s">
        <v>4</v>
      </c>
    </row>
    <row r="301" spans="1:25" x14ac:dyDescent="0.35">
      <c r="A301" s="8" t="s">
        <v>8</v>
      </c>
      <c r="B301" s="44">
        <v>2020</v>
      </c>
      <c r="C301" s="44">
        <v>12</v>
      </c>
      <c r="D301" s="8" t="s">
        <v>19</v>
      </c>
      <c r="E301" s="8" t="s">
        <v>340</v>
      </c>
      <c r="F301" s="45">
        <v>44000</v>
      </c>
      <c r="G301" s="45">
        <v>44000</v>
      </c>
      <c r="H301" s="44">
        <v>147</v>
      </c>
      <c r="I301" s="8" t="s">
        <v>0</v>
      </c>
      <c r="K301" s="8" t="s">
        <v>5</v>
      </c>
      <c r="L301" s="8" t="s">
        <v>18</v>
      </c>
      <c r="O301" s="8" t="s">
        <v>8</v>
      </c>
      <c r="P301" s="8" t="s">
        <v>44</v>
      </c>
      <c r="Q301" s="8" t="s">
        <v>319</v>
      </c>
      <c r="V301" s="72">
        <v>1686</v>
      </c>
      <c r="W301" s="8" t="s">
        <v>341</v>
      </c>
      <c r="X301" s="8" t="s">
        <v>6</v>
      </c>
      <c r="Y301" s="8" t="s">
        <v>4</v>
      </c>
    </row>
    <row r="302" spans="1:25" x14ac:dyDescent="0.35">
      <c r="A302" s="8" t="s">
        <v>8</v>
      </c>
      <c r="B302" s="44">
        <v>2020</v>
      </c>
      <c r="C302" s="44">
        <v>12</v>
      </c>
      <c r="D302" s="8" t="s">
        <v>19</v>
      </c>
      <c r="E302" s="8" t="s">
        <v>340</v>
      </c>
      <c r="F302" s="45">
        <v>44000</v>
      </c>
      <c r="G302" s="45">
        <v>44000</v>
      </c>
      <c r="H302" s="44">
        <v>148</v>
      </c>
      <c r="I302" s="8" t="s">
        <v>0</v>
      </c>
      <c r="K302" s="8" t="s">
        <v>5</v>
      </c>
      <c r="L302" s="8" t="s">
        <v>18</v>
      </c>
      <c r="O302" s="8" t="s">
        <v>8</v>
      </c>
      <c r="P302" s="8" t="s">
        <v>44</v>
      </c>
      <c r="Q302" s="8" t="s">
        <v>319</v>
      </c>
      <c r="V302" s="72">
        <v>2438</v>
      </c>
      <c r="W302" s="8" t="s">
        <v>339</v>
      </c>
      <c r="X302" s="8" t="s">
        <v>6</v>
      </c>
      <c r="Y302" s="8" t="s">
        <v>4</v>
      </c>
    </row>
    <row r="303" spans="1:25" x14ac:dyDescent="0.35">
      <c r="A303" s="8" t="s">
        <v>8</v>
      </c>
      <c r="B303" s="44">
        <v>2020</v>
      </c>
      <c r="C303" s="44">
        <v>12</v>
      </c>
      <c r="D303" s="8" t="s">
        <v>338</v>
      </c>
      <c r="E303" s="8" t="s">
        <v>337</v>
      </c>
      <c r="F303" s="45">
        <v>44004</v>
      </c>
      <c r="G303" s="45">
        <v>44004</v>
      </c>
      <c r="H303" s="44">
        <v>1</v>
      </c>
      <c r="I303" s="8" t="s">
        <v>0</v>
      </c>
      <c r="K303" s="8" t="s">
        <v>1</v>
      </c>
      <c r="L303" s="8" t="s">
        <v>18</v>
      </c>
      <c r="P303" s="8" t="s">
        <v>44</v>
      </c>
      <c r="V303" s="72">
        <v>3353533</v>
      </c>
      <c r="W303" s="8" t="s">
        <v>335</v>
      </c>
      <c r="X303" s="8" t="s">
        <v>334</v>
      </c>
      <c r="Y303" s="8" t="s">
        <v>333</v>
      </c>
    </row>
    <row r="304" spans="1:25" x14ac:dyDescent="0.35">
      <c r="A304" s="8" t="s">
        <v>8</v>
      </c>
      <c r="B304" s="44">
        <v>2020</v>
      </c>
      <c r="C304" s="44">
        <v>12</v>
      </c>
      <c r="D304" s="8" t="s">
        <v>338</v>
      </c>
      <c r="E304" s="8" t="s">
        <v>337</v>
      </c>
      <c r="F304" s="45">
        <v>44004</v>
      </c>
      <c r="G304" s="45">
        <v>44004</v>
      </c>
      <c r="H304" s="44">
        <v>19</v>
      </c>
      <c r="I304" s="8" t="s">
        <v>0</v>
      </c>
      <c r="K304" s="8" t="s">
        <v>336</v>
      </c>
      <c r="L304" s="8" t="s">
        <v>24</v>
      </c>
      <c r="O304" s="8" t="s">
        <v>8</v>
      </c>
      <c r="P304" s="8" t="s">
        <v>44</v>
      </c>
      <c r="Q304" s="8" t="s">
        <v>319</v>
      </c>
      <c r="V304" s="72">
        <v>-3353533</v>
      </c>
      <c r="W304" s="8" t="s">
        <v>335</v>
      </c>
      <c r="X304" s="8" t="s">
        <v>334</v>
      </c>
      <c r="Y304" s="8" t="s">
        <v>333</v>
      </c>
    </row>
    <row r="305" spans="1:25" x14ac:dyDescent="0.35">
      <c r="A305" s="8" t="s">
        <v>8</v>
      </c>
      <c r="B305" s="44">
        <v>2020</v>
      </c>
      <c r="C305" s="44">
        <v>12</v>
      </c>
      <c r="D305" s="8" t="s">
        <v>257</v>
      </c>
      <c r="E305" s="8" t="s">
        <v>331</v>
      </c>
      <c r="F305" s="45">
        <v>44006</v>
      </c>
      <c r="G305" s="45">
        <v>44007</v>
      </c>
      <c r="H305" s="44">
        <v>128</v>
      </c>
      <c r="I305" s="8" t="s">
        <v>0</v>
      </c>
      <c r="J305" s="8" t="s">
        <v>258</v>
      </c>
      <c r="K305" s="8" t="s">
        <v>283</v>
      </c>
      <c r="L305" s="8" t="s">
        <v>256</v>
      </c>
      <c r="N305" s="8" t="s">
        <v>252</v>
      </c>
      <c r="O305" s="8" t="s">
        <v>8</v>
      </c>
      <c r="P305" s="8" t="s">
        <v>44</v>
      </c>
      <c r="Q305" s="8" t="s">
        <v>319</v>
      </c>
      <c r="V305" s="72">
        <v>3336.33</v>
      </c>
      <c r="X305" s="8" t="s">
        <v>332</v>
      </c>
      <c r="Y305" s="8" t="s">
        <v>330</v>
      </c>
    </row>
    <row r="306" spans="1:25" x14ac:dyDescent="0.35">
      <c r="A306" s="8" t="s">
        <v>8</v>
      </c>
      <c r="B306" s="44">
        <v>2020</v>
      </c>
      <c r="C306" s="44">
        <v>12</v>
      </c>
      <c r="D306" s="8" t="s">
        <v>257</v>
      </c>
      <c r="E306" s="8" t="s">
        <v>331</v>
      </c>
      <c r="F306" s="45">
        <v>44006</v>
      </c>
      <c r="G306" s="45">
        <v>44007</v>
      </c>
      <c r="H306" s="44">
        <v>129</v>
      </c>
      <c r="I306" s="8" t="s">
        <v>0</v>
      </c>
      <c r="J306" s="8" t="s">
        <v>258</v>
      </c>
      <c r="K306" s="8" t="s">
        <v>286</v>
      </c>
      <c r="L306" s="8" t="s">
        <v>256</v>
      </c>
      <c r="N306" s="8" t="s">
        <v>252</v>
      </c>
      <c r="O306" s="8" t="s">
        <v>8</v>
      </c>
      <c r="P306" s="8" t="s">
        <v>44</v>
      </c>
      <c r="Q306" s="8" t="s">
        <v>319</v>
      </c>
      <c r="V306" s="72">
        <v>39.04</v>
      </c>
      <c r="X306" s="8" t="s">
        <v>332</v>
      </c>
      <c r="Y306" s="8" t="s">
        <v>330</v>
      </c>
    </row>
    <row r="307" spans="1:25" x14ac:dyDescent="0.35">
      <c r="A307" s="8" t="s">
        <v>8</v>
      </c>
      <c r="B307" s="44">
        <v>2020</v>
      </c>
      <c r="C307" s="44">
        <v>12</v>
      </c>
      <c r="D307" s="8" t="s">
        <v>257</v>
      </c>
      <c r="E307" s="8" t="s">
        <v>331</v>
      </c>
      <c r="F307" s="45">
        <v>44006</v>
      </c>
      <c r="G307" s="45">
        <v>44007</v>
      </c>
      <c r="H307" s="44">
        <v>130</v>
      </c>
      <c r="I307" s="8" t="s">
        <v>0</v>
      </c>
      <c r="J307" s="8" t="s">
        <v>258</v>
      </c>
      <c r="K307" s="8" t="s">
        <v>287</v>
      </c>
      <c r="L307" s="8" t="s">
        <v>256</v>
      </c>
      <c r="N307" s="8" t="s">
        <v>252</v>
      </c>
      <c r="O307" s="8" t="s">
        <v>8</v>
      </c>
      <c r="P307" s="8" t="s">
        <v>44</v>
      </c>
      <c r="Q307" s="8" t="s">
        <v>319</v>
      </c>
      <c r="V307" s="72">
        <v>451.07</v>
      </c>
      <c r="X307" s="8" t="s">
        <v>332</v>
      </c>
      <c r="Y307" s="8" t="s">
        <v>330</v>
      </c>
    </row>
    <row r="308" spans="1:25" x14ac:dyDescent="0.35">
      <c r="A308" s="8" t="s">
        <v>8</v>
      </c>
      <c r="B308" s="44">
        <v>2020</v>
      </c>
      <c r="C308" s="44">
        <v>12</v>
      </c>
      <c r="D308" s="8" t="s">
        <v>257</v>
      </c>
      <c r="E308" s="8" t="s">
        <v>331</v>
      </c>
      <c r="F308" s="45">
        <v>44006</v>
      </c>
      <c r="G308" s="45">
        <v>44007</v>
      </c>
      <c r="H308" s="44">
        <v>131</v>
      </c>
      <c r="I308" s="8" t="s">
        <v>0</v>
      </c>
      <c r="J308" s="8" t="s">
        <v>258</v>
      </c>
      <c r="K308" s="8" t="s">
        <v>288</v>
      </c>
      <c r="L308" s="8" t="s">
        <v>256</v>
      </c>
      <c r="N308" s="8" t="s">
        <v>252</v>
      </c>
      <c r="O308" s="8" t="s">
        <v>8</v>
      </c>
      <c r="P308" s="8" t="s">
        <v>44</v>
      </c>
      <c r="Q308" s="8" t="s">
        <v>319</v>
      </c>
      <c r="V308" s="72">
        <v>254.48</v>
      </c>
      <c r="X308" s="8" t="s">
        <v>332</v>
      </c>
      <c r="Y308" s="8" t="s">
        <v>330</v>
      </c>
    </row>
    <row r="309" spans="1:25" x14ac:dyDescent="0.35">
      <c r="A309" s="8" t="s">
        <v>8</v>
      </c>
      <c r="B309" s="44">
        <v>2020</v>
      </c>
      <c r="C309" s="44">
        <v>12</v>
      </c>
      <c r="D309" s="8" t="s">
        <v>257</v>
      </c>
      <c r="E309" s="8" t="s">
        <v>331</v>
      </c>
      <c r="F309" s="45">
        <v>44006</v>
      </c>
      <c r="G309" s="45">
        <v>44007</v>
      </c>
      <c r="H309" s="44">
        <v>132</v>
      </c>
      <c r="I309" s="8" t="s">
        <v>0</v>
      </c>
      <c r="J309" s="8" t="s">
        <v>258</v>
      </c>
      <c r="K309" s="8" t="s">
        <v>289</v>
      </c>
      <c r="L309" s="8" t="s">
        <v>256</v>
      </c>
      <c r="N309" s="8" t="s">
        <v>252</v>
      </c>
      <c r="O309" s="8" t="s">
        <v>8</v>
      </c>
      <c r="P309" s="8" t="s">
        <v>44</v>
      </c>
      <c r="Q309" s="8" t="s">
        <v>319</v>
      </c>
      <c r="V309" s="72">
        <v>43.71</v>
      </c>
      <c r="X309" s="8" t="s">
        <v>332</v>
      </c>
      <c r="Y309" s="8" t="s">
        <v>330</v>
      </c>
    </row>
    <row r="310" spans="1:25" x14ac:dyDescent="0.35">
      <c r="A310" s="8" t="s">
        <v>8</v>
      </c>
      <c r="B310" s="44">
        <v>2020</v>
      </c>
      <c r="C310" s="44">
        <v>12</v>
      </c>
      <c r="D310" s="8" t="s">
        <v>257</v>
      </c>
      <c r="E310" s="8" t="s">
        <v>331</v>
      </c>
      <c r="F310" s="45">
        <v>44006</v>
      </c>
      <c r="G310" s="45">
        <v>44007</v>
      </c>
      <c r="H310" s="44">
        <v>133</v>
      </c>
      <c r="I310" s="8" t="s">
        <v>0</v>
      </c>
      <c r="J310" s="8" t="s">
        <v>258</v>
      </c>
      <c r="K310" s="8" t="s">
        <v>290</v>
      </c>
      <c r="L310" s="8" t="s">
        <v>256</v>
      </c>
      <c r="N310" s="8" t="s">
        <v>252</v>
      </c>
      <c r="O310" s="8" t="s">
        <v>8</v>
      </c>
      <c r="P310" s="8" t="s">
        <v>44</v>
      </c>
      <c r="Q310" s="8" t="s">
        <v>319</v>
      </c>
      <c r="V310" s="72">
        <v>343.5</v>
      </c>
      <c r="X310" s="8" t="s">
        <v>332</v>
      </c>
      <c r="Y310" s="8" t="s">
        <v>330</v>
      </c>
    </row>
    <row r="311" spans="1:25" x14ac:dyDescent="0.35">
      <c r="A311" s="8" t="s">
        <v>8</v>
      </c>
      <c r="B311" s="44">
        <v>2020</v>
      </c>
      <c r="C311" s="44">
        <v>12</v>
      </c>
      <c r="D311" s="8" t="s">
        <v>257</v>
      </c>
      <c r="E311" s="8" t="s">
        <v>331</v>
      </c>
      <c r="F311" s="45">
        <v>44006</v>
      </c>
      <c r="G311" s="45">
        <v>44007</v>
      </c>
      <c r="H311" s="44">
        <v>134</v>
      </c>
      <c r="I311" s="8" t="s">
        <v>0</v>
      </c>
      <c r="J311" s="8" t="s">
        <v>258</v>
      </c>
      <c r="K311" s="8" t="s">
        <v>291</v>
      </c>
      <c r="L311" s="8" t="s">
        <v>256</v>
      </c>
      <c r="N311" s="8" t="s">
        <v>252</v>
      </c>
      <c r="O311" s="8" t="s">
        <v>8</v>
      </c>
      <c r="P311" s="8" t="s">
        <v>44</v>
      </c>
      <c r="Q311" s="8" t="s">
        <v>319</v>
      </c>
      <c r="V311" s="72">
        <v>20.69</v>
      </c>
      <c r="X311" s="8" t="s">
        <v>332</v>
      </c>
      <c r="Y311" s="8" t="s">
        <v>330</v>
      </c>
    </row>
    <row r="312" spans="1:25" x14ac:dyDescent="0.35">
      <c r="A312" s="8" t="s">
        <v>8</v>
      </c>
      <c r="B312" s="44">
        <v>2020</v>
      </c>
      <c r="C312" s="44">
        <v>12</v>
      </c>
      <c r="D312" s="8" t="s">
        <v>257</v>
      </c>
      <c r="E312" s="8" t="s">
        <v>331</v>
      </c>
      <c r="F312" s="45">
        <v>44006</v>
      </c>
      <c r="G312" s="45">
        <v>44007</v>
      </c>
      <c r="H312" s="44">
        <v>135</v>
      </c>
      <c r="I312" s="8" t="s">
        <v>0</v>
      </c>
      <c r="J312" s="8" t="s">
        <v>258</v>
      </c>
      <c r="K312" s="8" t="s">
        <v>292</v>
      </c>
      <c r="L312" s="8" t="s">
        <v>256</v>
      </c>
      <c r="N312" s="8" t="s">
        <v>252</v>
      </c>
      <c r="O312" s="8" t="s">
        <v>8</v>
      </c>
      <c r="P312" s="8" t="s">
        <v>44</v>
      </c>
      <c r="Q312" s="8" t="s">
        <v>319</v>
      </c>
      <c r="V312" s="72">
        <v>20</v>
      </c>
      <c r="X312" s="8" t="s">
        <v>332</v>
      </c>
      <c r="Y312" s="8" t="s">
        <v>330</v>
      </c>
    </row>
    <row r="313" spans="1:25" x14ac:dyDescent="0.35">
      <c r="A313" s="8" t="s">
        <v>8</v>
      </c>
      <c r="B313" s="44">
        <v>2020</v>
      </c>
      <c r="C313" s="44">
        <v>12</v>
      </c>
      <c r="D313" s="8" t="s">
        <v>257</v>
      </c>
      <c r="E313" s="8" t="s">
        <v>331</v>
      </c>
      <c r="F313" s="45">
        <v>44006</v>
      </c>
      <c r="G313" s="45">
        <v>44007</v>
      </c>
      <c r="H313" s="44">
        <v>534</v>
      </c>
      <c r="I313" s="8" t="s">
        <v>0</v>
      </c>
      <c r="K313" s="8" t="s">
        <v>1</v>
      </c>
      <c r="L313" s="8" t="s">
        <v>18</v>
      </c>
      <c r="P313" s="8" t="s">
        <v>44</v>
      </c>
      <c r="V313" s="72">
        <v>-4508.82</v>
      </c>
      <c r="X313" s="8" t="s">
        <v>2</v>
      </c>
      <c r="Y313" s="8" t="s">
        <v>330</v>
      </c>
    </row>
    <row r="314" spans="1:25" x14ac:dyDescent="0.35">
      <c r="A314" s="8" t="s">
        <v>8</v>
      </c>
      <c r="B314" s="44">
        <v>2020</v>
      </c>
      <c r="C314" s="44">
        <v>12</v>
      </c>
      <c r="D314" s="8" t="s">
        <v>257</v>
      </c>
      <c r="E314" s="8" t="s">
        <v>327</v>
      </c>
      <c r="F314" s="45">
        <v>44007</v>
      </c>
      <c r="G314" s="45">
        <v>44007</v>
      </c>
      <c r="H314" s="44">
        <v>8</v>
      </c>
      <c r="I314" s="8" t="s">
        <v>0</v>
      </c>
      <c r="J314" s="8" t="s">
        <v>258</v>
      </c>
      <c r="K314" s="8" t="s">
        <v>287</v>
      </c>
      <c r="L314" s="8" t="s">
        <v>259</v>
      </c>
      <c r="N314" s="8" t="s">
        <v>252</v>
      </c>
      <c r="O314" s="8" t="s">
        <v>8</v>
      </c>
      <c r="P314" s="8" t="s">
        <v>44</v>
      </c>
      <c r="Q314" s="8" t="s">
        <v>319</v>
      </c>
      <c r="V314" s="72">
        <v>686.91</v>
      </c>
      <c r="X314" s="8" t="s">
        <v>328</v>
      </c>
      <c r="Y314" s="8" t="s">
        <v>326</v>
      </c>
    </row>
    <row r="315" spans="1:25" x14ac:dyDescent="0.35">
      <c r="A315" s="8" t="s">
        <v>8</v>
      </c>
      <c r="B315" s="44">
        <v>2020</v>
      </c>
      <c r="C315" s="44">
        <v>12</v>
      </c>
      <c r="D315" s="8" t="s">
        <v>257</v>
      </c>
      <c r="E315" s="8" t="s">
        <v>327</v>
      </c>
      <c r="F315" s="45">
        <v>44007</v>
      </c>
      <c r="G315" s="45">
        <v>44007</v>
      </c>
      <c r="H315" s="44">
        <v>9</v>
      </c>
      <c r="I315" s="8" t="s">
        <v>0</v>
      </c>
      <c r="J315" s="8" t="s">
        <v>258</v>
      </c>
      <c r="K315" s="8" t="s">
        <v>288</v>
      </c>
      <c r="L315" s="8" t="s">
        <v>259</v>
      </c>
      <c r="N315" s="8" t="s">
        <v>252</v>
      </c>
      <c r="O315" s="8" t="s">
        <v>8</v>
      </c>
      <c r="P315" s="8" t="s">
        <v>44</v>
      </c>
      <c r="Q315" s="8" t="s">
        <v>319</v>
      </c>
      <c r="V315" s="72">
        <v>414.44</v>
      </c>
      <c r="X315" s="8" t="s">
        <v>328</v>
      </c>
      <c r="Y315" s="8" t="s">
        <v>326</v>
      </c>
    </row>
    <row r="316" spans="1:25" x14ac:dyDescent="0.35">
      <c r="A316" s="8" t="s">
        <v>8</v>
      </c>
      <c r="B316" s="44">
        <v>2020</v>
      </c>
      <c r="C316" s="44">
        <v>12</v>
      </c>
      <c r="D316" s="8" t="s">
        <v>257</v>
      </c>
      <c r="E316" s="8" t="s">
        <v>327</v>
      </c>
      <c r="F316" s="45">
        <v>44007</v>
      </c>
      <c r="G316" s="45">
        <v>44007</v>
      </c>
      <c r="H316" s="44">
        <v>10</v>
      </c>
      <c r="I316" s="8" t="s">
        <v>0</v>
      </c>
      <c r="J316" s="8" t="s">
        <v>258</v>
      </c>
      <c r="K316" s="8" t="s">
        <v>289</v>
      </c>
      <c r="L316" s="8" t="s">
        <v>259</v>
      </c>
      <c r="N316" s="8" t="s">
        <v>252</v>
      </c>
      <c r="O316" s="8" t="s">
        <v>8</v>
      </c>
      <c r="P316" s="8" t="s">
        <v>44</v>
      </c>
      <c r="Q316" s="8" t="s">
        <v>319</v>
      </c>
      <c r="V316" s="72">
        <v>71.88</v>
      </c>
      <c r="X316" s="8" t="s">
        <v>328</v>
      </c>
      <c r="Y316" s="8" t="s">
        <v>326</v>
      </c>
    </row>
    <row r="317" spans="1:25" x14ac:dyDescent="0.35">
      <c r="A317" s="8" t="s">
        <v>8</v>
      </c>
      <c r="B317" s="44">
        <v>2020</v>
      </c>
      <c r="C317" s="44">
        <v>12</v>
      </c>
      <c r="D317" s="8" t="s">
        <v>257</v>
      </c>
      <c r="E317" s="8" t="s">
        <v>327</v>
      </c>
      <c r="F317" s="45">
        <v>44007</v>
      </c>
      <c r="G317" s="45">
        <v>44007</v>
      </c>
      <c r="H317" s="44">
        <v>11</v>
      </c>
      <c r="I317" s="8" t="s">
        <v>0</v>
      </c>
      <c r="J317" s="8" t="s">
        <v>258</v>
      </c>
      <c r="K317" s="8" t="s">
        <v>286</v>
      </c>
      <c r="L317" s="8" t="s">
        <v>259</v>
      </c>
      <c r="N317" s="8" t="s">
        <v>252</v>
      </c>
      <c r="O317" s="8" t="s">
        <v>8</v>
      </c>
      <c r="P317" s="8" t="s">
        <v>44</v>
      </c>
      <c r="Q317" s="8" t="s">
        <v>319</v>
      </c>
      <c r="V317" s="72">
        <v>64.2</v>
      </c>
      <c r="X317" s="8" t="s">
        <v>328</v>
      </c>
      <c r="Y317" s="8" t="s">
        <v>326</v>
      </c>
    </row>
    <row r="318" spans="1:25" x14ac:dyDescent="0.35">
      <c r="A318" s="8" t="s">
        <v>8</v>
      </c>
      <c r="B318" s="44">
        <v>2020</v>
      </c>
      <c r="C318" s="44">
        <v>12</v>
      </c>
      <c r="D318" s="8" t="s">
        <v>257</v>
      </c>
      <c r="E318" s="8" t="s">
        <v>327</v>
      </c>
      <c r="F318" s="45">
        <v>44007</v>
      </c>
      <c r="G318" s="45">
        <v>44007</v>
      </c>
      <c r="H318" s="44">
        <v>12</v>
      </c>
      <c r="I318" s="8" t="s">
        <v>0</v>
      </c>
      <c r="J318" s="8" t="s">
        <v>258</v>
      </c>
      <c r="K318" s="8" t="s">
        <v>291</v>
      </c>
      <c r="L318" s="8" t="s">
        <v>259</v>
      </c>
      <c r="N318" s="8" t="s">
        <v>252</v>
      </c>
      <c r="O318" s="8" t="s">
        <v>8</v>
      </c>
      <c r="P318" s="8" t="s">
        <v>44</v>
      </c>
      <c r="Q318" s="8" t="s">
        <v>319</v>
      </c>
      <c r="V318" s="72">
        <v>34.020000000000003</v>
      </c>
      <c r="X318" s="8" t="s">
        <v>328</v>
      </c>
      <c r="Y318" s="8" t="s">
        <v>326</v>
      </c>
    </row>
    <row r="319" spans="1:25" x14ac:dyDescent="0.35">
      <c r="A319" s="8" t="s">
        <v>8</v>
      </c>
      <c r="B319" s="44">
        <v>2020</v>
      </c>
      <c r="C319" s="44">
        <v>12</v>
      </c>
      <c r="D319" s="8" t="s">
        <v>257</v>
      </c>
      <c r="E319" s="8" t="s">
        <v>327</v>
      </c>
      <c r="F319" s="45">
        <v>44007</v>
      </c>
      <c r="G319" s="45">
        <v>44007</v>
      </c>
      <c r="H319" s="44">
        <v>13</v>
      </c>
      <c r="I319" s="8" t="s">
        <v>0</v>
      </c>
      <c r="J319" s="8" t="s">
        <v>258</v>
      </c>
      <c r="K319" s="8" t="s">
        <v>283</v>
      </c>
      <c r="L319" s="8" t="s">
        <v>259</v>
      </c>
      <c r="N319" s="8" t="s">
        <v>252</v>
      </c>
      <c r="O319" s="8" t="s">
        <v>8</v>
      </c>
      <c r="P319" s="8" t="s">
        <v>44</v>
      </c>
      <c r="Q319" s="8" t="s">
        <v>319</v>
      </c>
      <c r="V319" s="72">
        <v>5486.49</v>
      </c>
      <c r="X319" s="8" t="s">
        <v>328</v>
      </c>
      <c r="Y319" s="8" t="s">
        <v>326</v>
      </c>
    </row>
    <row r="320" spans="1:25" x14ac:dyDescent="0.35">
      <c r="A320" s="8" t="s">
        <v>8</v>
      </c>
      <c r="B320" s="44">
        <v>2020</v>
      </c>
      <c r="C320" s="44">
        <v>12</v>
      </c>
      <c r="D320" s="8" t="s">
        <v>257</v>
      </c>
      <c r="E320" s="8" t="s">
        <v>327</v>
      </c>
      <c r="F320" s="45">
        <v>44007</v>
      </c>
      <c r="G320" s="45">
        <v>44007</v>
      </c>
      <c r="H320" s="44">
        <v>14</v>
      </c>
      <c r="I320" s="8" t="s">
        <v>0</v>
      </c>
      <c r="J320" s="8" t="s">
        <v>258</v>
      </c>
      <c r="K320" s="8" t="s">
        <v>329</v>
      </c>
      <c r="L320" s="8" t="s">
        <v>259</v>
      </c>
      <c r="N320" s="8" t="s">
        <v>252</v>
      </c>
      <c r="O320" s="8" t="s">
        <v>8</v>
      </c>
      <c r="P320" s="8" t="s">
        <v>44</v>
      </c>
      <c r="Q320" s="8" t="s">
        <v>319</v>
      </c>
      <c r="V320" s="72">
        <v>54.87</v>
      </c>
      <c r="X320" s="8" t="s">
        <v>328</v>
      </c>
      <c r="Y320" s="8" t="s">
        <v>326</v>
      </c>
    </row>
    <row r="321" spans="1:25" x14ac:dyDescent="0.35">
      <c r="A321" s="8" t="s">
        <v>8</v>
      </c>
      <c r="B321" s="44">
        <v>2020</v>
      </c>
      <c r="C321" s="44">
        <v>12</v>
      </c>
      <c r="D321" s="8" t="s">
        <v>257</v>
      </c>
      <c r="E321" s="8" t="s">
        <v>327</v>
      </c>
      <c r="F321" s="45">
        <v>44007</v>
      </c>
      <c r="G321" s="45">
        <v>44007</v>
      </c>
      <c r="H321" s="44">
        <v>16</v>
      </c>
      <c r="I321" s="8" t="s">
        <v>0</v>
      </c>
      <c r="K321" s="8" t="s">
        <v>1</v>
      </c>
      <c r="L321" s="8" t="s">
        <v>18</v>
      </c>
      <c r="P321" s="8" t="s">
        <v>44</v>
      </c>
      <c r="V321" s="72">
        <v>-6812.81</v>
      </c>
      <c r="X321" s="8" t="s">
        <v>2</v>
      </c>
      <c r="Y321" s="8" t="s">
        <v>326</v>
      </c>
    </row>
    <row r="322" spans="1:25" x14ac:dyDescent="0.35">
      <c r="A322" s="8" t="s">
        <v>8</v>
      </c>
      <c r="B322" s="44">
        <v>2020</v>
      </c>
      <c r="C322" s="44">
        <v>12</v>
      </c>
      <c r="D322" s="8" t="s">
        <v>257</v>
      </c>
      <c r="E322" s="8" t="s">
        <v>322</v>
      </c>
      <c r="F322" s="45">
        <v>44012</v>
      </c>
      <c r="G322" s="45">
        <v>44027</v>
      </c>
      <c r="H322" s="44">
        <v>10</v>
      </c>
      <c r="I322" s="8" t="s">
        <v>0</v>
      </c>
      <c r="K322" s="8" t="s">
        <v>325</v>
      </c>
      <c r="L322" s="8" t="s">
        <v>324</v>
      </c>
      <c r="O322" s="8" t="s">
        <v>8</v>
      </c>
      <c r="P322" s="8" t="s">
        <v>44</v>
      </c>
      <c r="Q322" s="8" t="s">
        <v>319</v>
      </c>
      <c r="V322" s="72">
        <v>-1766.23</v>
      </c>
      <c r="X322" s="8" t="s">
        <v>323</v>
      </c>
      <c r="Y322" s="8" t="s">
        <v>321</v>
      </c>
    </row>
    <row r="323" spans="1:25" x14ac:dyDescent="0.35">
      <c r="A323" s="8" t="s">
        <v>8</v>
      </c>
      <c r="B323" s="44">
        <v>2020</v>
      </c>
      <c r="C323" s="44">
        <v>12</v>
      </c>
      <c r="D323" s="8" t="s">
        <v>257</v>
      </c>
      <c r="E323" s="8" t="s">
        <v>322</v>
      </c>
      <c r="F323" s="45">
        <v>44012</v>
      </c>
      <c r="G323" s="45">
        <v>44027</v>
      </c>
      <c r="H323" s="44">
        <v>39</v>
      </c>
      <c r="I323" s="8" t="s">
        <v>0</v>
      </c>
      <c r="K323" s="8" t="s">
        <v>1</v>
      </c>
      <c r="L323" s="8" t="s">
        <v>18</v>
      </c>
      <c r="P323" s="8" t="s">
        <v>44</v>
      </c>
      <c r="V323" s="72">
        <v>1766.23</v>
      </c>
      <c r="X323" s="8" t="s">
        <v>2</v>
      </c>
      <c r="Y323" s="8" t="s">
        <v>321</v>
      </c>
    </row>
    <row r="324" spans="1:25" x14ac:dyDescent="0.35">
      <c r="A324" s="8" t="s">
        <v>8</v>
      </c>
      <c r="B324" s="44">
        <v>2021</v>
      </c>
      <c r="C324" s="44">
        <v>1</v>
      </c>
      <c r="D324" s="8" t="s">
        <v>257</v>
      </c>
      <c r="E324" s="8" t="s">
        <v>561</v>
      </c>
      <c r="F324" s="45">
        <v>44043</v>
      </c>
      <c r="G324" s="45">
        <v>44049</v>
      </c>
      <c r="H324" s="44">
        <v>447</v>
      </c>
      <c r="I324" s="8" t="s">
        <v>0</v>
      </c>
      <c r="J324" s="8" t="s">
        <v>258</v>
      </c>
      <c r="K324" s="8" t="s">
        <v>283</v>
      </c>
      <c r="L324" s="8" t="s">
        <v>256</v>
      </c>
      <c r="N324" s="8" t="s">
        <v>252</v>
      </c>
      <c r="O324" s="8" t="s">
        <v>8</v>
      </c>
      <c r="P324" s="8" t="s">
        <v>44</v>
      </c>
      <c r="Q324" s="8" t="s">
        <v>319</v>
      </c>
      <c r="V324" s="72">
        <v>10008.99</v>
      </c>
      <c r="X324" s="8" t="s">
        <v>562</v>
      </c>
      <c r="Y324" s="8" t="s">
        <v>560</v>
      </c>
    </row>
    <row r="325" spans="1:25" x14ac:dyDescent="0.35">
      <c r="A325" s="8" t="s">
        <v>8</v>
      </c>
      <c r="B325" s="44">
        <v>2021</v>
      </c>
      <c r="C325" s="44">
        <v>1</v>
      </c>
      <c r="D325" s="8" t="s">
        <v>257</v>
      </c>
      <c r="E325" s="8" t="s">
        <v>561</v>
      </c>
      <c r="F325" s="45">
        <v>44043</v>
      </c>
      <c r="G325" s="45">
        <v>44049</v>
      </c>
      <c r="H325" s="44">
        <v>448</v>
      </c>
      <c r="I325" s="8" t="s">
        <v>0</v>
      </c>
      <c r="J325" s="8" t="s">
        <v>258</v>
      </c>
      <c r="K325" s="8" t="s">
        <v>286</v>
      </c>
      <c r="L325" s="8" t="s">
        <v>260</v>
      </c>
      <c r="N325" s="8" t="s">
        <v>252</v>
      </c>
      <c r="O325" s="8" t="s">
        <v>8</v>
      </c>
      <c r="P325" s="8" t="s">
        <v>44</v>
      </c>
      <c r="Q325" s="8" t="s">
        <v>319</v>
      </c>
      <c r="V325" s="72">
        <v>113.78</v>
      </c>
      <c r="X325" s="8" t="s">
        <v>562</v>
      </c>
      <c r="Y325" s="8" t="s">
        <v>560</v>
      </c>
    </row>
    <row r="326" spans="1:25" x14ac:dyDescent="0.35">
      <c r="A326" s="8" t="s">
        <v>8</v>
      </c>
      <c r="B326" s="44">
        <v>2021</v>
      </c>
      <c r="C326" s="44">
        <v>1</v>
      </c>
      <c r="D326" s="8" t="s">
        <v>257</v>
      </c>
      <c r="E326" s="8" t="s">
        <v>561</v>
      </c>
      <c r="F326" s="45">
        <v>44043</v>
      </c>
      <c r="G326" s="45">
        <v>44049</v>
      </c>
      <c r="H326" s="44">
        <v>449</v>
      </c>
      <c r="I326" s="8" t="s">
        <v>0</v>
      </c>
      <c r="J326" s="8" t="s">
        <v>258</v>
      </c>
      <c r="K326" s="8" t="s">
        <v>287</v>
      </c>
      <c r="L326" s="8" t="s">
        <v>260</v>
      </c>
      <c r="N326" s="8" t="s">
        <v>252</v>
      </c>
      <c r="O326" s="8" t="s">
        <v>8</v>
      </c>
      <c r="P326" s="8" t="s">
        <v>44</v>
      </c>
      <c r="Q326" s="8" t="s">
        <v>319</v>
      </c>
      <c r="V326" s="72">
        <v>1415.93</v>
      </c>
      <c r="X326" s="8" t="s">
        <v>562</v>
      </c>
      <c r="Y326" s="8" t="s">
        <v>560</v>
      </c>
    </row>
    <row r="327" spans="1:25" x14ac:dyDescent="0.35">
      <c r="A327" s="8" t="s">
        <v>8</v>
      </c>
      <c r="B327" s="44">
        <v>2021</v>
      </c>
      <c r="C327" s="44">
        <v>1</v>
      </c>
      <c r="D327" s="8" t="s">
        <v>257</v>
      </c>
      <c r="E327" s="8" t="s">
        <v>561</v>
      </c>
      <c r="F327" s="45">
        <v>44043</v>
      </c>
      <c r="G327" s="45">
        <v>44049</v>
      </c>
      <c r="H327" s="44">
        <v>450</v>
      </c>
      <c r="I327" s="8" t="s">
        <v>0</v>
      </c>
      <c r="J327" s="8" t="s">
        <v>258</v>
      </c>
      <c r="K327" s="8" t="s">
        <v>288</v>
      </c>
      <c r="L327" s="8" t="s">
        <v>260</v>
      </c>
      <c r="N327" s="8" t="s">
        <v>252</v>
      </c>
      <c r="O327" s="8" t="s">
        <v>8</v>
      </c>
      <c r="P327" s="8" t="s">
        <v>44</v>
      </c>
      <c r="Q327" s="8" t="s">
        <v>319</v>
      </c>
      <c r="V327" s="72">
        <v>755.55</v>
      </c>
      <c r="X327" s="8" t="s">
        <v>562</v>
      </c>
      <c r="Y327" s="8" t="s">
        <v>560</v>
      </c>
    </row>
    <row r="328" spans="1:25" x14ac:dyDescent="0.35">
      <c r="A328" s="8" t="s">
        <v>8</v>
      </c>
      <c r="B328" s="44">
        <v>2021</v>
      </c>
      <c r="C328" s="44">
        <v>1</v>
      </c>
      <c r="D328" s="8" t="s">
        <v>257</v>
      </c>
      <c r="E328" s="8" t="s">
        <v>561</v>
      </c>
      <c r="F328" s="45">
        <v>44043</v>
      </c>
      <c r="G328" s="45">
        <v>44049</v>
      </c>
      <c r="H328" s="44">
        <v>451</v>
      </c>
      <c r="I328" s="8" t="s">
        <v>0</v>
      </c>
      <c r="J328" s="8" t="s">
        <v>258</v>
      </c>
      <c r="K328" s="8" t="s">
        <v>289</v>
      </c>
      <c r="L328" s="8" t="s">
        <v>260</v>
      </c>
      <c r="N328" s="8" t="s">
        <v>252</v>
      </c>
      <c r="O328" s="8" t="s">
        <v>8</v>
      </c>
      <c r="P328" s="8" t="s">
        <v>44</v>
      </c>
      <c r="Q328" s="8" t="s">
        <v>319</v>
      </c>
      <c r="V328" s="72">
        <v>133.13</v>
      </c>
      <c r="X328" s="8" t="s">
        <v>562</v>
      </c>
      <c r="Y328" s="8" t="s">
        <v>560</v>
      </c>
    </row>
    <row r="329" spans="1:25" x14ac:dyDescent="0.35">
      <c r="A329" s="8" t="s">
        <v>8</v>
      </c>
      <c r="B329" s="44">
        <v>2021</v>
      </c>
      <c r="C329" s="44">
        <v>1</v>
      </c>
      <c r="D329" s="8" t="s">
        <v>257</v>
      </c>
      <c r="E329" s="8" t="s">
        <v>561</v>
      </c>
      <c r="F329" s="45">
        <v>44043</v>
      </c>
      <c r="G329" s="45">
        <v>44049</v>
      </c>
      <c r="H329" s="44">
        <v>452</v>
      </c>
      <c r="I329" s="8" t="s">
        <v>0</v>
      </c>
      <c r="J329" s="8" t="s">
        <v>258</v>
      </c>
      <c r="K329" s="8" t="s">
        <v>290</v>
      </c>
      <c r="L329" s="8" t="s">
        <v>260</v>
      </c>
      <c r="N329" s="8" t="s">
        <v>252</v>
      </c>
      <c r="O329" s="8" t="s">
        <v>8</v>
      </c>
      <c r="P329" s="8" t="s">
        <v>44</v>
      </c>
      <c r="Q329" s="8" t="s">
        <v>319</v>
      </c>
      <c r="V329" s="72">
        <v>1030.5</v>
      </c>
      <c r="X329" s="8" t="s">
        <v>562</v>
      </c>
      <c r="Y329" s="8" t="s">
        <v>560</v>
      </c>
    </row>
    <row r="330" spans="1:25" x14ac:dyDescent="0.35">
      <c r="A330" s="8" t="s">
        <v>8</v>
      </c>
      <c r="B330" s="44">
        <v>2021</v>
      </c>
      <c r="C330" s="44">
        <v>1</v>
      </c>
      <c r="D330" s="8" t="s">
        <v>257</v>
      </c>
      <c r="E330" s="8" t="s">
        <v>561</v>
      </c>
      <c r="F330" s="45">
        <v>44043</v>
      </c>
      <c r="G330" s="45">
        <v>44049</v>
      </c>
      <c r="H330" s="44">
        <v>453</v>
      </c>
      <c r="I330" s="8" t="s">
        <v>0</v>
      </c>
      <c r="J330" s="8" t="s">
        <v>258</v>
      </c>
      <c r="K330" s="8" t="s">
        <v>291</v>
      </c>
      <c r="L330" s="8" t="s">
        <v>260</v>
      </c>
      <c r="N330" s="8" t="s">
        <v>252</v>
      </c>
      <c r="O330" s="8" t="s">
        <v>8</v>
      </c>
      <c r="P330" s="8" t="s">
        <v>44</v>
      </c>
      <c r="Q330" s="8" t="s">
        <v>319</v>
      </c>
      <c r="V330" s="72">
        <v>61.39</v>
      </c>
      <c r="X330" s="8" t="s">
        <v>562</v>
      </c>
      <c r="Y330" s="8" t="s">
        <v>560</v>
      </c>
    </row>
    <row r="331" spans="1:25" x14ac:dyDescent="0.35">
      <c r="A331" s="8" t="s">
        <v>8</v>
      </c>
      <c r="B331" s="44">
        <v>2021</v>
      </c>
      <c r="C331" s="44">
        <v>1</v>
      </c>
      <c r="D331" s="8" t="s">
        <v>257</v>
      </c>
      <c r="E331" s="8" t="s">
        <v>561</v>
      </c>
      <c r="F331" s="45">
        <v>44043</v>
      </c>
      <c r="G331" s="45">
        <v>44049</v>
      </c>
      <c r="H331" s="44">
        <v>454</v>
      </c>
      <c r="I331" s="8" t="s">
        <v>0</v>
      </c>
      <c r="J331" s="8" t="s">
        <v>258</v>
      </c>
      <c r="K331" s="8" t="s">
        <v>292</v>
      </c>
      <c r="L331" s="8" t="s">
        <v>260</v>
      </c>
      <c r="N331" s="8" t="s">
        <v>252</v>
      </c>
      <c r="O331" s="8" t="s">
        <v>8</v>
      </c>
      <c r="P331" s="8" t="s">
        <v>44</v>
      </c>
      <c r="Q331" s="8" t="s">
        <v>319</v>
      </c>
      <c r="V331" s="72">
        <v>60</v>
      </c>
      <c r="X331" s="8" t="s">
        <v>562</v>
      </c>
      <c r="Y331" s="8" t="s">
        <v>560</v>
      </c>
    </row>
    <row r="332" spans="1:25" x14ac:dyDescent="0.35">
      <c r="A332" s="8" t="s">
        <v>8</v>
      </c>
      <c r="B332" s="44">
        <v>2021</v>
      </c>
      <c r="C332" s="44">
        <v>1</v>
      </c>
      <c r="D332" s="8" t="s">
        <v>257</v>
      </c>
      <c r="E332" s="8" t="s">
        <v>561</v>
      </c>
      <c r="F332" s="45">
        <v>44043</v>
      </c>
      <c r="G332" s="45">
        <v>44049</v>
      </c>
      <c r="H332" s="44">
        <v>580</v>
      </c>
      <c r="I332" s="8" t="s">
        <v>0</v>
      </c>
      <c r="K332" s="8" t="s">
        <v>1</v>
      </c>
      <c r="L332" s="8" t="s">
        <v>18</v>
      </c>
      <c r="P332" s="8" t="s">
        <v>44</v>
      </c>
      <c r="V332" s="72">
        <v>-13579.27</v>
      </c>
      <c r="X332" s="8" t="s">
        <v>2</v>
      </c>
      <c r="Y332" s="8" t="s">
        <v>560</v>
      </c>
    </row>
    <row r="333" spans="1:25" x14ac:dyDescent="0.35">
      <c r="A333" s="8" t="s">
        <v>8</v>
      </c>
      <c r="B333" s="44">
        <v>2021</v>
      </c>
      <c r="C333" s="44">
        <v>1</v>
      </c>
      <c r="D333" s="8" t="s">
        <v>257</v>
      </c>
      <c r="E333" s="8" t="s">
        <v>558</v>
      </c>
      <c r="F333" s="45">
        <v>44043</v>
      </c>
      <c r="G333" s="45">
        <v>44050</v>
      </c>
      <c r="H333" s="44">
        <v>46</v>
      </c>
      <c r="I333" s="8" t="s">
        <v>0</v>
      </c>
      <c r="J333" s="8" t="s">
        <v>258</v>
      </c>
      <c r="K333" s="8" t="s">
        <v>559</v>
      </c>
      <c r="L333" s="8" t="s">
        <v>260</v>
      </c>
      <c r="O333" s="8" t="s">
        <v>8</v>
      </c>
      <c r="P333" s="8" t="s">
        <v>44</v>
      </c>
      <c r="Q333" s="8" t="s">
        <v>319</v>
      </c>
      <c r="V333" s="72">
        <v>910.57</v>
      </c>
      <c r="X333" s="8" t="s">
        <v>557</v>
      </c>
      <c r="Y333" s="8" t="s">
        <v>557</v>
      </c>
    </row>
    <row r="334" spans="1:25" x14ac:dyDescent="0.35">
      <c r="A334" s="8" t="s">
        <v>8</v>
      </c>
      <c r="B334" s="44">
        <v>2021</v>
      </c>
      <c r="C334" s="44">
        <v>1</v>
      </c>
      <c r="D334" s="8" t="s">
        <v>257</v>
      </c>
      <c r="E334" s="8" t="s">
        <v>558</v>
      </c>
      <c r="F334" s="45">
        <v>44043</v>
      </c>
      <c r="G334" s="45">
        <v>44050</v>
      </c>
      <c r="H334" s="44">
        <v>47</v>
      </c>
      <c r="I334" s="8" t="s">
        <v>0</v>
      </c>
      <c r="J334" s="8" t="s">
        <v>258</v>
      </c>
      <c r="K334" s="8" t="s">
        <v>559</v>
      </c>
      <c r="L334" s="8" t="s">
        <v>256</v>
      </c>
      <c r="O334" s="8" t="s">
        <v>8</v>
      </c>
      <c r="P334" s="8" t="s">
        <v>44</v>
      </c>
      <c r="Q334" s="8" t="s">
        <v>319</v>
      </c>
      <c r="V334" s="72">
        <v>2552.6999999999998</v>
      </c>
      <c r="X334" s="8" t="s">
        <v>557</v>
      </c>
      <c r="Y334" s="8" t="s">
        <v>557</v>
      </c>
    </row>
    <row r="335" spans="1:25" x14ac:dyDescent="0.35">
      <c r="A335" s="8" t="s">
        <v>8</v>
      </c>
      <c r="B335" s="44">
        <v>2021</v>
      </c>
      <c r="C335" s="44">
        <v>1</v>
      </c>
      <c r="D335" s="8" t="s">
        <v>257</v>
      </c>
      <c r="E335" s="8" t="s">
        <v>558</v>
      </c>
      <c r="F335" s="45">
        <v>44043</v>
      </c>
      <c r="G335" s="45">
        <v>44050</v>
      </c>
      <c r="H335" s="44">
        <v>84</v>
      </c>
      <c r="I335" s="8" t="s">
        <v>0</v>
      </c>
      <c r="K335" s="8" t="s">
        <v>1</v>
      </c>
      <c r="L335" s="8" t="s">
        <v>18</v>
      </c>
      <c r="P335" s="8" t="s">
        <v>44</v>
      </c>
      <c r="V335" s="72">
        <v>-3463.27</v>
      </c>
      <c r="X335" s="8" t="s">
        <v>2</v>
      </c>
      <c r="Y335" s="8" t="s">
        <v>557</v>
      </c>
    </row>
    <row r="336" spans="1:25" x14ac:dyDescent="0.35">
      <c r="A336" s="8" t="s">
        <v>8</v>
      </c>
      <c r="B336" s="44">
        <v>2021</v>
      </c>
      <c r="C336" s="44">
        <v>1</v>
      </c>
      <c r="D336" s="8" t="s">
        <v>257</v>
      </c>
      <c r="E336" s="8" t="s">
        <v>555</v>
      </c>
      <c r="F336" s="45">
        <v>44043</v>
      </c>
      <c r="G336" s="45">
        <v>44050</v>
      </c>
      <c r="H336" s="44">
        <v>45</v>
      </c>
      <c r="I336" s="8" t="s">
        <v>0</v>
      </c>
      <c r="J336" s="8" t="s">
        <v>258</v>
      </c>
      <c r="K336" s="8" t="s">
        <v>389</v>
      </c>
      <c r="L336" s="8" t="s">
        <v>260</v>
      </c>
      <c r="O336" s="8" t="s">
        <v>8</v>
      </c>
      <c r="P336" s="8" t="s">
        <v>44</v>
      </c>
      <c r="Q336" s="8" t="s">
        <v>319</v>
      </c>
      <c r="V336" s="72">
        <v>0.45</v>
      </c>
      <c r="X336" s="8" t="s">
        <v>556</v>
      </c>
      <c r="Y336" s="8" t="s">
        <v>554</v>
      </c>
    </row>
    <row r="337" spans="1:25" x14ac:dyDescent="0.35">
      <c r="A337" s="8" t="s">
        <v>8</v>
      </c>
      <c r="B337" s="44">
        <v>2021</v>
      </c>
      <c r="C337" s="44">
        <v>1</v>
      </c>
      <c r="D337" s="8" t="s">
        <v>257</v>
      </c>
      <c r="E337" s="8" t="s">
        <v>555</v>
      </c>
      <c r="F337" s="45">
        <v>44043</v>
      </c>
      <c r="G337" s="45">
        <v>44050</v>
      </c>
      <c r="H337" s="44">
        <v>46</v>
      </c>
      <c r="I337" s="8" t="s">
        <v>0</v>
      </c>
      <c r="J337" s="8" t="s">
        <v>258</v>
      </c>
      <c r="K337" s="8" t="s">
        <v>389</v>
      </c>
      <c r="L337" s="8" t="s">
        <v>256</v>
      </c>
      <c r="O337" s="8" t="s">
        <v>8</v>
      </c>
      <c r="P337" s="8" t="s">
        <v>44</v>
      </c>
      <c r="Q337" s="8" t="s">
        <v>319</v>
      </c>
      <c r="V337" s="72">
        <v>1.27</v>
      </c>
      <c r="X337" s="8" t="s">
        <v>556</v>
      </c>
      <c r="Y337" s="8" t="s">
        <v>554</v>
      </c>
    </row>
    <row r="338" spans="1:25" x14ac:dyDescent="0.35">
      <c r="A338" s="8" t="s">
        <v>8</v>
      </c>
      <c r="B338" s="44">
        <v>2021</v>
      </c>
      <c r="C338" s="44">
        <v>1</v>
      </c>
      <c r="D338" s="8" t="s">
        <v>257</v>
      </c>
      <c r="E338" s="8" t="s">
        <v>555</v>
      </c>
      <c r="F338" s="45">
        <v>44043</v>
      </c>
      <c r="G338" s="45">
        <v>44050</v>
      </c>
      <c r="H338" s="44">
        <v>83</v>
      </c>
      <c r="I338" s="8" t="s">
        <v>0</v>
      </c>
      <c r="K338" s="8" t="s">
        <v>1</v>
      </c>
      <c r="L338" s="8" t="s">
        <v>18</v>
      </c>
      <c r="P338" s="8" t="s">
        <v>44</v>
      </c>
      <c r="V338" s="72">
        <v>-1.72</v>
      </c>
      <c r="X338" s="8" t="s">
        <v>2</v>
      </c>
      <c r="Y338" s="8" t="s">
        <v>554</v>
      </c>
    </row>
    <row r="339" spans="1:25" x14ac:dyDescent="0.35">
      <c r="A339" s="8" t="s">
        <v>8</v>
      </c>
      <c r="B339" s="44">
        <v>2021</v>
      </c>
      <c r="C339" s="44">
        <v>2</v>
      </c>
      <c r="D339" s="8" t="s">
        <v>19</v>
      </c>
      <c r="E339" s="8" t="s">
        <v>553</v>
      </c>
      <c r="F339" s="45">
        <v>44053</v>
      </c>
      <c r="G339" s="45">
        <v>44053</v>
      </c>
      <c r="H339" s="44">
        <v>11</v>
      </c>
      <c r="I339" s="8" t="s">
        <v>0</v>
      </c>
      <c r="K339" s="8" t="s">
        <v>5</v>
      </c>
      <c r="L339" s="8" t="s">
        <v>18</v>
      </c>
      <c r="O339" s="8" t="s">
        <v>8</v>
      </c>
      <c r="P339" s="8" t="s">
        <v>44</v>
      </c>
      <c r="Q339" s="8" t="s">
        <v>319</v>
      </c>
      <c r="V339" s="72">
        <v>-14600</v>
      </c>
      <c r="W339" s="8" t="s">
        <v>517</v>
      </c>
      <c r="X339" s="8" t="s">
        <v>6</v>
      </c>
      <c r="Y339" s="8" t="s">
        <v>6</v>
      </c>
    </row>
    <row r="340" spans="1:25" x14ac:dyDescent="0.35">
      <c r="A340" s="8" t="s">
        <v>8</v>
      </c>
      <c r="B340" s="44">
        <v>2021</v>
      </c>
      <c r="C340" s="44">
        <v>2</v>
      </c>
      <c r="D340" s="8" t="s">
        <v>19</v>
      </c>
      <c r="E340" s="8" t="s">
        <v>553</v>
      </c>
      <c r="F340" s="45">
        <v>44053</v>
      </c>
      <c r="G340" s="45">
        <v>44053</v>
      </c>
      <c r="H340" s="44">
        <v>98</v>
      </c>
      <c r="I340" s="8" t="s">
        <v>0</v>
      </c>
      <c r="J340" s="8" t="s">
        <v>258</v>
      </c>
      <c r="K340" s="8" t="s">
        <v>552</v>
      </c>
      <c r="L340" s="8" t="s">
        <v>259</v>
      </c>
      <c r="N340" s="8" t="s">
        <v>252</v>
      </c>
      <c r="O340" s="8" t="s">
        <v>8</v>
      </c>
      <c r="P340" s="8" t="s">
        <v>44</v>
      </c>
      <c r="Q340" s="8" t="s">
        <v>319</v>
      </c>
      <c r="V340" s="72">
        <v>14600</v>
      </c>
      <c r="W340" s="8" t="s">
        <v>517</v>
      </c>
      <c r="X340" s="8" t="s">
        <v>551</v>
      </c>
      <c r="Y340" s="8" t="s">
        <v>6</v>
      </c>
    </row>
    <row r="341" spans="1:25" x14ac:dyDescent="0.35">
      <c r="A341" s="8" t="s">
        <v>8</v>
      </c>
      <c r="B341" s="44">
        <v>2021</v>
      </c>
      <c r="C341" s="44">
        <v>2</v>
      </c>
      <c r="D341" s="8" t="s">
        <v>19</v>
      </c>
      <c r="E341" s="8" t="s">
        <v>550</v>
      </c>
      <c r="F341" s="45">
        <v>44056</v>
      </c>
      <c r="G341" s="45">
        <v>44056</v>
      </c>
      <c r="H341" s="44">
        <v>26</v>
      </c>
      <c r="I341" s="8" t="s">
        <v>0</v>
      </c>
      <c r="K341" s="8" t="s">
        <v>5</v>
      </c>
      <c r="L341" s="8" t="s">
        <v>18</v>
      </c>
      <c r="O341" s="8" t="s">
        <v>8</v>
      </c>
      <c r="P341" s="8" t="s">
        <v>44</v>
      </c>
      <c r="Q341" s="8" t="s">
        <v>319</v>
      </c>
      <c r="V341" s="72">
        <v>-1497.9</v>
      </c>
      <c r="W341" s="8" t="s">
        <v>518</v>
      </c>
      <c r="X341" s="8" t="s">
        <v>6</v>
      </c>
      <c r="Y341" s="8" t="s">
        <v>6</v>
      </c>
    </row>
    <row r="342" spans="1:25" x14ac:dyDescent="0.35">
      <c r="A342" s="8" t="s">
        <v>8</v>
      </c>
      <c r="B342" s="44">
        <v>2021</v>
      </c>
      <c r="C342" s="44">
        <v>2</v>
      </c>
      <c r="D342" s="8" t="s">
        <v>19</v>
      </c>
      <c r="E342" s="8" t="s">
        <v>550</v>
      </c>
      <c r="F342" s="45">
        <v>44056</v>
      </c>
      <c r="G342" s="45">
        <v>44056</v>
      </c>
      <c r="H342" s="44">
        <v>273</v>
      </c>
      <c r="I342" s="8" t="s">
        <v>0</v>
      </c>
      <c r="J342" s="8" t="s">
        <v>3</v>
      </c>
      <c r="K342" s="8" t="s">
        <v>127</v>
      </c>
      <c r="L342" s="8" t="s">
        <v>24</v>
      </c>
      <c r="O342" s="8" t="s">
        <v>8</v>
      </c>
      <c r="P342" s="8" t="s">
        <v>44</v>
      </c>
      <c r="Q342" s="8" t="s">
        <v>319</v>
      </c>
      <c r="R342" s="8" t="s">
        <v>549</v>
      </c>
      <c r="V342" s="72">
        <v>1497.9</v>
      </c>
      <c r="W342" s="8" t="s">
        <v>518</v>
      </c>
      <c r="X342" s="8" t="s">
        <v>548</v>
      </c>
      <c r="Y342" s="8" t="s">
        <v>6</v>
      </c>
    </row>
    <row r="343" spans="1:25" x14ac:dyDescent="0.35">
      <c r="A343" s="8" t="s">
        <v>8</v>
      </c>
      <c r="B343" s="44">
        <v>2021</v>
      </c>
      <c r="C343" s="44">
        <v>2</v>
      </c>
      <c r="D343" s="8" t="s">
        <v>19</v>
      </c>
      <c r="E343" s="8" t="s">
        <v>545</v>
      </c>
      <c r="F343" s="45">
        <v>44057</v>
      </c>
      <c r="G343" s="45">
        <v>44057</v>
      </c>
      <c r="H343" s="44">
        <v>34</v>
      </c>
      <c r="I343" s="8" t="s">
        <v>0</v>
      </c>
      <c r="K343" s="8" t="s">
        <v>5</v>
      </c>
      <c r="L343" s="8" t="s">
        <v>18</v>
      </c>
      <c r="O343" s="8" t="s">
        <v>8</v>
      </c>
      <c r="P343" s="8" t="s">
        <v>44</v>
      </c>
      <c r="Q343" s="8" t="s">
        <v>319</v>
      </c>
      <c r="V343" s="72">
        <v>-92.34</v>
      </c>
      <c r="W343" s="8" t="s">
        <v>542</v>
      </c>
      <c r="X343" s="8" t="s">
        <v>6</v>
      </c>
      <c r="Y343" s="8" t="s">
        <v>6</v>
      </c>
    </row>
    <row r="344" spans="1:25" x14ac:dyDescent="0.35">
      <c r="A344" s="8" t="s">
        <v>8</v>
      </c>
      <c r="B344" s="44">
        <v>2021</v>
      </c>
      <c r="C344" s="44">
        <v>2</v>
      </c>
      <c r="D344" s="8" t="s">
        <v>19</v>
      </c>
      <c r="E344" s="8" t="s">
        <v>545</v>
      </c>
      <c r="F344" s="45">
        <v>44057</v>
      </c>
      <c r="G344" s="45">
        <v>44057</v>
      </c>
      <c r="H344" s="44">
        <v>35</v>
      </c>
      <c r="I344" s="8" t="s">
        <v>0</v>
      </c>
      <c r="K344" s="8" t="s">
        <v>5</v>
      </c>
      <c r="L344" s="8" t="s">
        <v>18</v>
      </c>
      <c r="O344" s="8" t="s">
        <v>8</v>
      </c>
      <c r="P344" s="8" t="s">
        <v>44</v>
      </c>
      <c r="Q344" s="8" t="s">
        <v>319</v>
      </c>
      <c r="V344" s="72">
        <v>-972</v>
      </c>
      <c r="W344" s="8" t="s">
        <v>541</v>
      </c>
      <c r="X344" s="8" t="s">
        <v>6</v>
      </c>
      <c r="Y344" s="8" t="s">
        <v>6</v>
      </c>
    </row>
    <row r="345" spans="1:25" x14ac:dyDescent="0.35">
      <c r="A345" s="8" t="s">
        <v>8</v>
      </c>
      <c r="B345" s="44">
        <v>2021</v>
      </c>
      <c r="C345" s="44">
        <v>2</v>
      </c>
      <c r="D345" s="8" t="s">
        <v>19</v>
      </c>
      <c r="E345" s="8" t="s">
        <v>545</v>
      </c>
      <c r="F345" s="45">
        <v>44057</v>
      </c>
      <c r="G345" s="45">
        <v>44057</v>
      </c>
      <c r="H345" s="44">
        <v>36</v>
      </c>
      <c r="I345" s="8" t="s">
        <v>0</v>
      </c>
      <c r="K345" s="8" t="s">
        <v>5</v>
      </c>
      <c r="L345" s="8" t="s">
        <v>18</v>
      </c>
      <c r="O345" s="8" t="s">
        <v>8</v>
      </c>
      <c r="P345" s="8" t="s">
        <v>44</v>
      </c>
      <c r="Q345" s="8" t="s">
        <v>319</v>
      </c>
      <c r="V345" s="72">
        <v>-938.73</v>
      </c>
      <c r="W345" s="8" t="s">
        <v>539</v>
      </c>
      <c r="X345" s="8" t="s">
        <v>6</v>
      </c>
      <c r="Y345" s="8" t="s">
        <v>6</v>
      </c>
    </row>
    <row r="346" spans="1:25" x14ac:dyDescent="0.35">
      <c r="A346" s="8" t="s">
        <v>8</v>
      </c>
      <c r="B346" s="44">
        <v>2021</v>
      </c>
      <c r="C346" s="44">
        <v>2</v>
      </c>
      <c r="D346" s="8" t="s">
        <v>19</v>
      </c>
      <c r="E346" s="8" t="s">
        <v>545</v>
      </c>
      <c r="F346" s="45">
        <v>44057</v>
      </c>
      <c r="G346" s="45">
        <v>44057</v>
      </c>
      <c r="H346" s="44">
        <v>67</v>
      </c>
      <c r="I346" s="8" t="s">
        <v>0</v>
      </c>
      <c r="J346" s="8" t="s">
        <v>3</v>
      </c>
      <c r="K346" s="8" t="s">
        <v>127</v>
      </c>
      <c r="L346" s="8" t="s">
        <v>24</v>
      </c>
      <c r="O346" s="8" t="s">
        <v>8</v>
      </c>
      <c r="P346" s="8" t="s">
        <v>44</v>
      </c>
      <c r="Q346" s="8" t="s">
        <v>319</v>
      </c>
      <c r="R346" s="8" t="s">
        <v>145</v>
      </c>
      <c r="V346" s="72">
        <v>92.34</v>
      </c>
      <c r="W346" s="8" t="s">
        <v>542</v>
      </c>
      <c r="X346" s="8" t="s">
        <v>144</v>
      </c>
      <c r="Y346" s="8" t="s">
        <v>6</v>
      </c>
    </row>
    <row r="347" spans="1:25" x14ac:dyDescent="0.35">
      <c r="A347" s="8" t="s">
        <v>8</v>
      </c>
      <c r="B347" s="44">
        <v>2021</v>
      </c>
      <c r="C347" s="44">
        <v>2</v>
      </c>
      <c r="D347" s="8" t="s">
        <v>19</v>
      </c>
      <c r="E347" s="8" t="s">
        <v>545</v>
      </c>
      <c r="F347" s="45">
        <v>44057</v>
      </c>
      <c r="G347" s="45">
        <v>44057</v>
      </c>
      <c r="H347" s="44">
        <v>68</v>
      </c>
      <c r="I347" s="8" t="s">
        <v>0</v>
      </c>
      <c r="J347" s="8" t="s">
        <v>3</v>
      </c>
      <c r="K347" s="8" t="s">
        <v>127</v>
      </c>
      <c r="L347" s="8" t="s">
        <v>24</v>
      </c>
      <c r="O347" s="8" t="s">
        <v>8</v>
      </c>
      <c r="P347" s="8" t="s">
        <v>44</v>
      </c>
      <c r="Q347" s="8" t="s">
        <v>319</v>
      </c>
      <c r="R347" s="8" t="s">
        <v>547</v>
      </c>
      <c r="V347" s="72">
        <v>972</v>
      </c>
      <c r="W347" s="8" t="s">
        <v>541</v>
      </c>
      <c r="X347" s="8" t="s">
        <v>546</v>
      </c>
      <c r="Y347" s="8" t="s">
        <v>6</v>
      </c>
    </row>
    <row r="348" spans="1:25" x14ac:dyDescent="0.35">
      <c r="A348" s="8" t="s">
        <v>8</v>
      </c>
      <c r="B348" s="44">
        <v>2021</v>
      </c>
      <c r="C348" s="44">
        <v>2</v>
      </c>
      <c r="D348" s="8" t="s">
        <v>19</v>
      </c>
      <c r="E348" s="8" t="s">
        <v>545</v>
      </c>
      <c r="F348" s="45">
        <v>44057</v>
      </c>
      <c r="G348" s="45">
        <v>44057</v>
      </c>
      <c r="H348" s="44">
        <v>69</v>
      </c>
      <c r="I348" s="8" t="s">
        <v>0</v>
      </c>
      <c r="J348" s="8" t="s">
        <v>3</v>
      </c>
      <c r="K348" s="8" t="s">
        <v>127</v>
      </c>
      <c r="L348" s="8" t="s">
        <v>24</v>
      </c>
      <c r="O348" s="8" t="s">
        <v>8</v>
      </c>
      <c r="P348" s="8" t="s">
        <v>44</v>
      </c>
      <c r="Q348" s="8" t="s">
        <v>319</v>
      </c>
      <c r="R348" s="8" t="s">
        <v>544</v>
      </c>
      <c r="V348" s="72">
        <v>938.73</v>
      </c>
      <c r="W348" s="8" t="s">
        <v>539</v>
      </c>
      <c r="X348" s="8" t="s">
        <v>543</v>
      </c>
      <c r="Y348" s="8" t="s">
        <v>6</v>
      </c>
    </row>
    <row r="349" spans="1:25" x14ac:dyDescent="0.35">
      <c r="A349" s="8" t="s">
        <v>8</v>
      </c>
      <c r="B349" s="44">
        <v>2021</v>
      </c>
      <c r="C349" s="44">
        <v>2</v>
      </c>
      <c r="D349" s="8" t="s">
        <v>19</v>
      </c>
      <c r="E349" s="8" t="s">
        <v>540</v>
      </c>
      <c r="F349" s="45">
        <v>44057</v>
      </c>
      <c r="G349" s="45">
        <v>44057</v>
      </c>
      <c r="H349" s="44">
        <v>1</v>
      </c>
      <c r="I349" s="8" t="s">
        <v>0</v>
      </c>
      <c r="K349" s="8" t="s">
        <v>1</v>
      </c>
      <c r="L349" s="8" t="s">
        <v>18</v>
      </c>
      <c r="O349" s="8" t="s">
        <v>8</v>
      </c>
      <c r="P349" s="8" t="s">
        <v>44</v>
      </c>
      <c r="Q349" s="8" t="s">
        <v>319</v>
      </c>
      <c r="V349" s="72">
        <v>-938.73</v>
      </c>
      <c r="W349" s="8" t="s">
        <v>539</v>
      </c>
      <c r="X349" s="8" t="s">
        <v>2</v>
      </c>
      <c r="Y349" s="8" t="s">
        <v>4</v>
      </c>
    </row>
    <row r="350" spans="1:25" x14ac:dyDescent="0.35">
      <c r="A350" s="8" t="s">
        <v>8</v>
      </c>
      <c r="B350" s="44">
        <v>2021</v>
      </c>
      <c r="C350" s="44">
        <v>2</v>
      </c>
      <c r="D350" s="8" t="s">
        <v>19</v>
      </c>
      <c r="E350" s="8" t="s">
        <v>540</v>
      </c>
      <c r="F350" s="45">
        <v>44057</v>
      </c>
      <c r="G350" s="45">
        <v>44057</v>
      </c>
      <c r="H350" s="44">
        <v>8</v>
      </c>
      <c r="I350" s="8" t="s">
        <v>0</v>
      </c>
      <c r="K350" s="8" t="s">
        <v>1</v>
      </c>
      <c r="L350" s="8" t="s">
        <v>18</v>
      </c>
      <c r="O350" s="8" t="s">
        <v>8</v>
      </c>
      <c r="P350" s="8" t="s">
        <v>44</v>
      </c>
      <c r="Q350" s="8" t="s">
        <v>319</v>
      </c>
      <c r="V350" s="72">
        <v>-92.34</v>
      </c>
      <c r="W350" s="8" t="s">
        <v>542</v>
      </c>
      <c r="X350" s="8" t="s">
        <v>2</v>
      </c>
      <c r="Y350" s="8" t="s">
        <v>4</v>
      </c>
    </row>
    <row r="351" spans="1:25" x14ac:dyDescent="0.35">
      <c r="A351" s="8" t="s">
        <v>8</v>
      </c>
      <c r="B351" s="44">
        <v>2021</v>
      </c>
      <c r="C351" s="44">
        <v>2</v>
      </c>
      <c r="D351" s="8" t="s">
        <v>19</v>
      </c>
      <c r="E351" s="8" t="s">
        <v>540</v>
      </c>
      <c r="F351" s="45">
        <v>44057</v>
      </c>
      <c r="G351" s="45">
        <v>44057</v>
      </c>
      <c r="H351" s="44">
        <v>9</v>
      </c>
      <c r="I351" s="8" t="s">
        <v>0</v>
      </c>
      <c r="K351" s="8" t="s">
        <v>1</v>
      </c>
      <c r="L351" s="8" t="s">
        <v>18</v>
      </c>
      <c r="O351" s="8" t="s">
        <v>8</v>
      </c>
      <c r="P351" s="8" t="s">
        <v>44</v>
      </c>
      <c r="Q351" s="8" t="s">
        <v>319</v>
      </c>
      <c r="V351" s="72">
        <v>-972</v>
      </c>
      <c r="W351" s="8" t="s">
        <v>541</v>
      </c>
      <c r="X351" s="8" t="s">
        <v>2</v>
      </c>
      <c r="Y351" s="8" t="s">
        <v>4</v>
      </c>
    </row>
    <row r="352" spans="1:25" x14ac:dyDescent="0.35">
      <c r="A352" s="8" t="s">
        <v>8</v>
      </c>
      <c r="B352" s="44">
        <v>2021</v>
      </c>
      <c r="C352" s="44">
        <v>2</v>
      </c>
      <c r="D352" s="8" t="s">
        <v>19</v>
      </c>
      <c r="E352" s="8" t="s">
        <v>540</v>
      </c>
      <c r="F352" s="45">
        <v>44057</v>
      </c>
      <c r="G352" s="45">
        <v>44057</v>
      </c>
      <c r="H352" s="44">
        <v>20</v>
      </c>
      <c r="I352" s="8" t="s">
        <v>0</v>
      </c>
      <c r="K352" s="8" t="s">
        <v>5</v>
      </c>
      <c r="L352" s="8" t="s">
        <v>18</v>
      </c>
      <c r="O352" s="8" t="s">
        <v>8</v>
      </c>
      <c r="P352" s="8" t="s">
        <v>44</v>
      </c>
      <c r="Q352" s="8" t="s">
        <v>319</v>
      </c>
      <c r="V352" s="72">
        <v>92.34</v>
      </c>
      <c r="W352" s="8" t="s">
        <v>542</v>
      </c>
      <c r="X352" s="8" t="s">
        <v>6</v>
      </c>
      <c r="Y352" s="8" t="s">
        <v>4</v>
      </c>
    </row>
    <row r="353" spans="1:25" x14ac:dyDescent="0.35">
      <c r="A353" s="8" t="s">
        <v>8</v>
      </c>
      <c r="B353" s="44">
        <v>2021</v>
      </c>
      <c r="C353" s="44">
        <v>2</v>
      </c>
      <c r="D353" s="8" t="s">
        <v>19</v>
      </c>
      <c r="E353" s="8" t="s">
        <v>540</v>
      </c>
      <c r="F353" s="45">
        <v>44057</v>
      </c>
      <c r="G353" s="45">
        <v>44057</v>
      </c>
      <c r="H353" s="44">
        <v>21</v>
      </c>
      <c r="I353" s="8" t="s">
        <v>0</v>
      </c>
      <c r="K353" s="8" t="s">
        <v>5</v>
      </c>
      <c r="L353" s="8" t="s">
        <v>18</v>
      </c>
      <c r="O353" s="8" t="s">
        <v>8</v>
      </c>
      <c r="P353" s="8" t="s">
        <v>44</v>
      </c>
      <c r="Q353" s="8" t="s">
        <v>319</v>
      </c>
      <c r="V353" s="72">
        <v>972</v>
      </c>
      <c r="W353" s="8" t="s">
        <v>541</v>
      </c>
      <c r="X353" s="8" t="s">
        <v>6</v>
      </c>
      <c r="Y353" s="8" t="s">
        <v>4</v>
      </c>
    </row>
    <row r="354" spans="1:25" x14ac:dyDescent="0.35">
      <c r="A354" s="8" t="s">
        <v>8</v>
      </c>
      <c r="B354" s="44">
        <v>2021</v>
      </c>
      <c r="C354" s="44">
        <v>2</v>
      </c>
      <c r="D354" s="8" t="s">
        <v>19</v>
      </c>
      <c r="E354" s="8" t="s">
        <v>540</v>
      </c>
      <c r="F354" s="45">
        <v>44057</v>
      </c>
      <c r="G354" s="45">
        <v>44057</v>
      </c>
      <c r="H354" s="44">
        <v>22</v>
      </c>
      <c r="I354" s="8" t="s">
        <v>0</v>
      </c>
      <c r="K354" s="8" t="s">
        <v>5</v>
      </c>
      <c r="L354" s="8" t="s">
        <v>18</v>
      </c>
      <c r="O354" s="8" t="s">
        <v>8</v>
      </c>
      <c r="P354" s="8" t="s">
        <v>44</v>
      </c>
      <c r="Q354" s="8" t="s">
        <v>319</v>
      </c>
      <c r="V354" s="72">
        <v>938.73</v>
      </c>
      <c r="W354" s="8" t="s">
        <v>539</v>
      </c>
      <c r="X354" s="8" t="s">
        <v>6</v>
      </c>
      <c r="Y354" s="8" t="s">
        <v>4</v>
      </c>
    </row>
    <row r="355" spans="1:25" x14ac:dyDescent="0.35">
      <c r="A355" s="8" t="s">
        <v>8</v>
      </c>
      <c r="B355" s="44">
        <v>2021</v>
      </c>
      <c r="C355" s="44">
        <v>2</v>
      </c>
      <c r="D355" s="8" t="s">
        <v>19</v>
      </c>
      <c r="E355" s="8" t="s">
        <v>522</v>
      </c>
      <c r="F355" s="45">
        <v>44060</v>
      </c>
      <c r="G355" s="45">
        <v>44060</v>
      </c>
      <c r="H355" s="44">
        <v>43</v>
      </c>
      <c r="I355" s="8" t="s">
        <v>0</v>
      </c>
      <c r="K355" s="8" t="s">
        <v>5</v>
      </c>
      <c r="L355" s="8" t="s">
        <v>18</v>
      </c>
      <c r="O355" s="8" t="s">
        <v>8</v>
      </c>
      <c r="P355" s="8" t="s">
        <v>44</v>
      </c>
      <c r="Q355" s="8" t="s">
        <v>319</v>
      </c>
      <c r="V355" s="72">
        <v>-3388</v>
      </c>
      <c r="W355" s="8" t="s">
        <v>516</v>
      </c>
      <c r="X355" s="8" t="s">
        <v>6</v>
      </c>
      <c r="Y355" s="8" t="s">
        <v>6</v>
      </c>
    </row>
    <row r="356" spans="1:25" x14ac:dyDescent="0.35">
      <c r="A356" s="8" t="s">
        <v>8</v>
      </c>
      <c r="B356" s="44">
        <v>2021</v>
      </c>
      <c r="C356" s="44">
        <v>2</v>
      </c>
      <c r="D356" s="8" t="s">
        <v>19</v>
      </c>
      <c r="E356" s="8" t="s">
        <v>522</v>
      </c>
      <c r="F356" s="45">
        <v>44060</v>
      </c>
      <c r="G356" s="45">
        <v>44060</v>
      </c>
      <c r="H356" s="44">
        <v>44</v>
      </c>
      <c r="I356" s="8" t="s">
        <v>0</v>
      </c>
      <c r="K356" s="8" t="s">
        <v>5</v>
      </c>
      <c r="L356" s="8" t="s">
        <v>18</v>
      </c>
      <c r="O356" s="8" t="s">
        <v>8</v>
      </c>
      <c r="P356" s="8" t="s">
        <v>44</v>
      </c>
      <c r="Q356" s="8" t="s">
        <v>319</v>
      </c>
      <c r="V356" s="72">
        <v>-3811</v>
      </c>
      <c r="W356" s="8" t="s">
        <v>505</v>
      </c>
      <c r="X356" s="8" t="s">
        <v>6</v>
      </c>
      <c r="Y356" s="8" t="s">
        <v>6</v>
      </c>
    </row>
    <row r="357" spans="1:25" x14ac:dyDescent="0.35">
      <c r="A357" s="8" t="s">
        <v>8</v>
      </c>
      <c r="B357" s="44">
        <v>2021</v>
      </c>
      <c r="C357" s="44">
        <v>2</v>
      </c>
      <c r="D357" s="8" t="s">
        <v>19</v>
      </c>
      <c r="E357" s="8" t="s">
        <v>522</v>
      </c>
      <c r="F357" s="45">
        <v>44060</v>
      </c>
      <c r="G357" s="45">
        <v>44060</v>
      </c>
      <c r="H357" s="44">
        <v>45</v>
      </c>
      <c r="I357" s="8" t="s">
        <v>0</v>
      </c>
      <c r="K357" s="8" t="s">
        <v>5</v>
      </c>
      <c r="L357" s="8" t="s">
        <v>18</v>
      </c>
      <c r="O357" s="8" t="s">
        <v>8</v>
      </c>
      <c r="P357" s="8" t="s">
        <v>44</v>
      </c>
      <c r="Q357" s="8" t="s">
        <v>319</v>
      </c>
      <c r="V357" s="72">
        <v>-1310</v>
      </c>
      <c r="W357" s="8" t="s">
        <v>515</v>
      </c>
      <c r="X357" s="8" t="s">
        <v>6</v>
      </c>
      <c r="Y357" s="8" t="s">
        <v>6</v>
      </c>
    </row>
    <row r="358" spans="1:25" x14ac:dyDescent="0.35">
      <c r="A358" s="8" t="s">
        <v>8</v>
      </c>
      <c r="B358" s="44">
        <v>2021</v>
      </c>
      <c r="C358" s="44">
        <v>2</v>
      </c>
      <c r="D358" s="8" t="s">
        <v>19</v>
      </c>
      <c r="E358" s="8" t="s">
        <v>522</v>
      </c>
      <c r="F358" s="45">
        <v>44060</v>
      </c>
      <c r="G358" s="45">
        <v>44060</v>
      </c>
      <c r="H358" s="44">
        <v>46</v>
      </c>
      <c r="I358" s="8" t="s">
        <v>0</v>
      </c>
      <c r="K358" s="8" t="s">
        <v>5</v>
      </c>
      <c r="L358" s="8" t="s">
        <v>18</v>
      </c>
      <c r="O358" s="8" t="s">
        <v>8</v>
      </c>
      <c r="P358" s="8" t="s">
        <v>44</v>
      </c>
      <c r="Q358" s="8" t="s">
        <v>319</v>
      </c>
      <c r="V358" s="72">
        <v>-599</v>
      </c>
      <c r="W358" s="8" t="s">
        <v>514</v>
      </c>
      <c r="X358" s="8" t="s">
        <v>6</v>
      </c>
      <c r="Y358" s="8" t="s">
        <v>6</v>
      </c>
    </row>
    <row r="359" spans="1:25" x14ac:dyDescent="0.35">
      <c r="A359" s="8" t="s">
        <v>8</v>
      </c>
      <c r="B359" s="44">
        <v>2021</v>
      </c>
      <c r="C359" s="44">
        <v>2</v>
      </c>
      <c r="D359" s="8" t="s">
        <v>19</v>
      </c>
      <c r="E359" s="8" t="s">
        <v>522</v>
      </c>
      <c r="F359" s="45">
        <v>44060</v>
      </c>
      <c r="G359" s="45">
        <v>44060</v>
      </c>
      <c r="H359" s="44">
        <v>54</v>
      </c>
      <c r="I359" s="8" t="s">
        <v>0</v>
      </c>
      <c r="K359" s="8" t="s">
        <v>5</v>
      </c>
      <c r="L359" s="8" t="s">
        <v>18</v>
      </c>
      <c r="O359" s="8" t="s">
        <v>8</v>
      </c>
      <c r="P359" s="8" t="s">
        <v>44</v>
      </c>
      <c r="Q359" s="8" t="s">
        <v>319</v>
      </c>
      <c r="V359" s="72">
        <v>-547</v>
      </c>
      <c r="W359" s="8" t="s">
        <v>513</v>
      </c>
      <c r="X359" s="8" t="s">
        <v>6</v>
      </c>
      <c r="Y359" s="8" t="s">
        <v>6</v>
      </c>
    </row>
    <row r="360" spans="1:25" x14ac:dyDescent="0.35">
      <c r="A360" s="8" t="s">
        <v>8</v>
      </c>
      <c r="B360" s="44">
        <v>2021</v>
      </c>
      <c r="C360" s="44">
        <v>2</v>
      </c>
      <c r="D360" s="8" t="s">
        <v>19</v>
      </c>
      <c r="E360" s="8" t="s">
        <v>522</v>
      </c>
      <c r="F360" s="45">
        <v>44060</v>
      </c>
      <c r="G360" s="45">
        <v>44060</v>
      </c>
      <c r="H360" s="44">
        <v>55</v>
      </c>
      <c r="I360" s="8" t="s">
        <v>0</v>
      </c>
      <c r="K360" s="8" t="s">
        <v>5</v>
      </c>
      <c r="L360" s="8" t="s">
        <v>18</v>
      </c>
      <c r="O360" s="8" t="s">
        <v>8</v>
      </c>
      <c r="P360" s="8" t="s">
        <v>44</v>
      </c>
      <c r="Q360" s="8" t="s">
        <v>319</v>
      </c>
      <c r="V360" s="72">
        <v>-3901</v>
      </c>
      <c r="W360" s="8" t="s">
        <v>512</v>
      </c>
      <c r="X360" s="8" t="s">
        <v>6</v>
      </c>
      <c r="Y360" s="8" t="s">
        <v>6</v>
      </c>
    </row>
    <row r="361" spans="1:25" x14ac:dyDescent="0.35">
      <c r="A361" s="8" t="s">
        <v>8</v>
      </c>
      <c r="B361" s="44">
        <v>2021</v>
      </c>
      <c r="C361" s="44">
        <v>2</v>
      </c>
      <c r="D361" s="8" t="s">
        <v>19</v>
      </c>
      <c r="E361" s="8" t="s">
        <v>522</v>
      </c>
      <c r="F361" s="45">
        <v>44060</v>
      </c>
      <c r="G361" s="45">
        <v>44060</v>
      </c>
      <c r="H361" s="44">
        <v>56</v>
      </c>
      <c r="I361" s="8" t="s">
        <v>0</v>
      </c>
      <c r="K361" s="8" t="s">
        <v>5</v>
      </c>
      <c r="L361" s="8" t="s">
        <v>18</v>
      </c>
      <c r="O361" s="8" t="s">
        <v>8</v>
      </c>
      <c r="P361" s="8" t="s">
        <v>44</v>
      </c>
      <c r="Q361" s="8" t="s">
        <v>319</v>
      </c>
      <c r="V361" s="72">
        <v>-2370.8200000000002</v>
      </c>
      <c r="W361" s="8" t="s">
        <v>511</v>
      </c>
      <c r="X361" s="8" t="s">
        <v>6</v>
      </c>
      <c r="Y361" s="8" t="s">
        <v>6</v>
      </c>
    </row>
    <row r="362" spans="1:25" x14ac:dyDescent="0.35">
      <c r="A362" s="8" t="s">
        <v>8</v>
      </c>
      <c r="B362" s="44">
        <v>2021</v>
      </c>
      <c r="C362" s="44">
        <v>2</v>
      </c>
      <c r="D362" s="8" t="s">
        <v>19</v>
      </c>
      <c r="E362" s="8" t="s">
        <v>522</v>
      </c>
      <c r="F362" s="45">
        <v>44060</v>
      </c>
      <c r="G362" s="45">
        <v>44060</v>
      </c>
      <c r="H362" s="44">
        <v>57</v>
      </c>
      <c r="I362" s="8" t="s">
        <v>0</v>
      </c>
      <c r="K362" s="8" t="s">
        <v>5</v>
      </c>
      <c r="L362" s="8" t="s">
        <v>18</v>
      </c>
      <c r="O362" s="8" t="s">
        <v>8</v>
      </c>
      <c r="P362" s="8" t="s">
        <v>44</v>
      </c>
      <c r="Q362" s="8" t="s">
        <v>319</v>
      </c>
      <c r="V362" s="72">
        <v>-1076.1099999999999</v>
      </c>
      <c r="W362" s="8" t="s">
        <v>510</v>
      </c>
      <c r="X362" s="8" t="s">
        <v>6</v>
      </c>
      <c r="Y362" s="8" t="s">
        <v>6</v>
      </c>
    </row>
    <row r="363" spans="1:25" x14ac:dyDescent="0.35">
      <c r="A363" s="8" t="s">
        <v>8</v>
      </c>
      <c r="B363" s="44">
        <v>2021</v>
      </c>
      <c r="C363" s="44">
        <v>2</v>
      </c>
      <c r="D363" s="8" t="s">
        <v>19</v>
      </c>
      <c r="E363" s="8" t="s">
        <v>522</v>
      </c>
      <c r="F363" s="45">
        <v>44060</v>
      </c>
      <c r="G363" s="45">
        <v>44060</v>
      </c>
      <c r="H363" s="44">
        <v>58</v>
      </c>
      <c r="I363" s="8" t="s">
        <v>0</v>
      </c>
      <c r="K363" s="8" t="s">
        <v>5</v>
      </c>
      <c r="L363" s="8" t="s">
        <v>18</v>
      </c>
      <c r="O363" s="8" t="s">
        <v>8</v>
      </c>
      <c r="P363" s="8" t="s">
        <v>44</v>
      </c>
      <c r="Q363" s="8" t="s">
        <v>319</v>
      </c>
      <c r="V363" s="72">
        <v>-1013.3</v>
      </c>
      <c r="W363" s="8" t="s">
        <v>509</v>
      </c>
      <c r="X363" s="8" t="s">
        <v>6</v>
      </c>
      <c r="Y363" s="8" t="s">
        <v>6</v>
      </c>
    </row>
    <row r="364" spans="1:25" x14ac:dyDescent="0.35">
      <c r="A364" s="8" t="s">
        <v>8</v>
      </c>
      <c r="B364" s="44">
        <v>2021</v>
      </c>
      <c r="C364" s="44">
        <v>2</v>
      </c>
      <c r="D364" s="8" t="s">
        <v>19</v>
      </c>
      <c r="E364" s="8" t="s">
        <v>522</v>
      </c>
      <c r="F364" s="45">
        <v>44060</v>
      </c>
      <c r="G364" s="45">
        <v>44060</v>
      </c>
      <c r="H364" s="44">
        <v>59</v>
      </c>
      <c r="I364" s="8" t="s">
        <v>0</v>
      </c>
      <c r="K364" s="8" t="s">
        <v>5</v>
      </c>
      <c r="L364" s="8" t="s">
        <v>18</v>
      </c>
      <c r="O364" s="8" t="s">
        <v>8</v>
      </c>
      <c r="P364" s="8" t="s">
        <v>44</v>
      </c>
      <c r="Q364" s="8" t="s">
        <v>319</v>
      </c>
      <c r="V364" s="72">
        <v>-1768</v>
      </c>
      <c r="W364" s="8" t="s">
        <v>507</v>
      </c>
      <c r="X364" s="8" t="s">
        <v>6</v>
      </c>
      <c r="Y364" s="8" t="s">
        <v>6</v>
      </c>
    </row>
    <row r="365" spans="1:25" x14ac:dyDescent="0.35">
      <c r="A365" s="8" t="s">
        <v>8</v>
      </c>
      <c r="B365" s="44">
        <v>2021</v>
      </c>
      <c r="C365" s="44">
        <v>2</v>
      </c>
      <c r="D365" s="8" t="s">
        <v>19</v>
      </c>
      <c r="E365" s="8" t="s">
        <v>522</v>
      </c>
      <c r="F365" s="45">
        <v>44060</v>
      </c>
      <c r="G365" s="45">
        <v>44060</v>
      </c>
      <c r="H365" s="44">
        <v>60</v>
      </c>
      <c r="I365" s="8" t="s">
        <v>0</v>
      </c>
      <c r="K365" s="8" t="s">
        <v>5</v>
      </c>
      <c r="L365" s="8" t="s">
        <v>18</v>
      </c>
      <c r="O365" s="8" t="s">
        <v>8</v>
      </c>
      <c r="P365" s="8" t="s">
        <v>44</v>
      </c>
      <c r="Q365" s="8" t="s">
        <v>319</v>
      </c>
      <c r="V365" s="72">
        <v>-1027.98</v>
      </c>
      <c r="W365" s="8" t="s">
        <v>519</v>
      </c>
      <c r="X365" s="8" t="s">
        <v>6</v>
      </c>
      <c r="Y365" s="8" t="s">
        <v>6</v>
      </c>
    </row>
    <row r="366" spans="1:25" x14ac:dyDescent="0.35">
      <c r="A366" s="8" t="s">
        <v>8</v>
      </c>
      <c r="B366" s="44">
        <v>2021</v>
      </c>
      <c r="C366" s="44">
        <v>2</v>
      </c>
      <c r="D366" s="8" t="s">
        <v>19</v>
      </c>
      <c r="E366" s="8" t="s">
        <v>522</v>
      </c>
      <c r="F366" s="45">
        <v>44060</v>
      </c>
      <c r="G366" s="45">
        <v>44060</v>
      </c>
      <c r="H366" s="44">
        <v>106</v>
      </c>
      <c r="I366" s="8" t="s">
        <v>0</v>
      </c>
      <c r="J366" s="8" t="s">
        <v>3</v>
      </c>
      <c r="K366" s="8" t="s">
        <v>127</v>
      </c>
      <c r="L366" s="8" t="s">
        <v>24</v>
      </c>
      <c r="O366" s="8" t="s">
        <v>8</v>
      </c>
      <c r="P366" s="8" t="s">
        <v>44</v>
      </c>
      <c r="Q366" s="8" t="s">
        <v>319</v>
      </c>
      <c r="R366" s="8" t="s">
        <v>538</v>
      </c>
      <c r="V366" s="72">
        <v>547</v>
      </c>
      <c r="W366" s="8" t="s">
        <v>513</v>
      </c>
      <c r="X366" s="8" t="s">
        <v>537</v>
      </c>
      <c r="Y366" s="8" t="s">
        <v>6</v>
      </c>
    </row>
    <row r="367" spans="1:25" x14ac:dyDescent="0.35">
      <c r="A367" s="8" t="s">
        <v>8</v>
      </c>
      <c r="B367" s="44">
        <v>2021</v>
      </c>
      <c r="C367" s="44">
        <v>2</v>
      </c>
      <c r="D367" s="8" t="s">
        <v>19</v>
      </c>
      <c r="E367" s="8" t="s">
        <v>522</v>
      </c>
      <c r="F367" s="45">
        <v>44060</v>
      </c>
      <c r="G367" s="45">
        <v>44060</v>
      </c>
      <c r="H367" s="44">
        <v>107</v>
      </c>
      <c r="I367" s="8" t="s">
        <v>0</v>
      </c>
      <c r="J367" s="8" t="s">
        <v>3</v>
      </c>
      <c r="K367" s="8" t="s">
        <v>127</v>
      </c>
      <c r="L367" s="8" t="s">
        <v>24</v>
      </c>
      <c r="O367" s="8" t="s">
        <v>8</v>
      </c>
      <c r="P367" s="8" t="s">
        <v>44</v>
      </c>
      <c r="Q367" s="8" t="s">
        <v>319</v>
      </c>
      <c r="R367" s="8" t="s">
        <v>536</v>
      </c>
      <c r="V367" s="72">
        <v>3901</v>
      </c>
      <c r="W367" s="8" t="s">
        <v>512</v>
      </c>
      <c r="X367" s="8" t="s">
        <v>535</v>
      </c>
      <c r="Y367" s="8" t="s">
        <v>6</v>
      </c>
    </row>
    <row r="368" spans="1:25" x14ac:dyDescent="0.35">
      <c r="A368" s="8" t="s">
        <v>8</v>
      </c>
      <c r="B368" s="44">
        <v>2021</v>
      </c>
      <c r="C368" s="44">
        <v>2</v>
      </c>
      <c r="D368" s="8" t="s">
        <v>19</v>
      </c>
      <c r="E368" s="8" t="s">
        <v>522</v>
      </c>
      <c r="F368" s="45">
        <v>44060</v>
      </c>
      <c r="G368" s="45">
        <v>44060</v>
      </c>
      <c r="H368" s="44">
        <v>108</v>
      </c>
      <c r="I368" s="8" t="s">
        <v>0</v>
      </c>
      <c r="J368" s="8" t="s">
        <v>3</v>
      </c>
      <c r="K368" s="8" t="s">
        <v>127</v>
      </c>
      <c r="L368" s="8" t="s">
        <v>24</v>
      </c>
      <c r="O368" s="8" t="s">
        <v>8</v>
      </c>
      <c r="P368" s="8" t="s">
        <v>44</v>
      </c>
      <c r="Q368" s="8" t="s">
        <v>319</v>
      </c>
      <c r="R368" s="8" t="s">
        <v>156</v>
      </c>
      <c r="V368" s="72">
        <v>2370.8200000000002</v>
      </c>
      <c r="W368" s="8" t="s">
        <v>511</v>
      </c>
      <c r="X368" s="8" t="s">
        <v>155</v>
      </c>
      <c r="Y368" s="8" t="s">
        <v>6</v>
      </c>
    </row>
    <row r="369" spans="1:25" x14ac:dyDescent="0.35">
      <c r="A369" s="8" t="s">
        <v>8</v>
      </c>
      <c r="B369" s="44">
        <v>2021</v>
      </c>
      <c r="C369" s="44">
        <v>2</v>
      </c>
      <c r="D369" s="8" t="s">
        <v>19</v>
      </c>
      <c r="E369" s="8" t="s">
        <v>522</v>
      </c>
      <c r="F369" s="45">
        <v>44060</v>
      </c>
      <c r="G369" s="45">
        <v>44060</v>
      </c>
      <c r="H369" s="44">
        <v>109</v>
      </c>
      <c r="I369" s="8" t="s">
        <v>0</v>
      </c>
      <c r="J369" s="8" t="s">
        <v>3</v>
      </c>
      <c r="K369" s="8" t="s">
        <v>127</v>
      </c>
      <c r="L369" s="8" t="s">
        <v>24</v>
      </c>
      <c r="O369" s="8" t="s">
        <v>8</v>
      </c>
      <c r="P369" s="8" t="s">
        <v>44</v>
      </c>
      <c r="Q369" s="8" t="s">
        <v>319</v>
      </c>
      <c r="R369" s="8" t="s">
        <v>534</v>
      </c>
      <c r="V369" s="72">
        <v>1076.1099999999999</v>
      </c>
      <c r="W369" s="8" t="s">
        <v>510</v>
      </c>
      <c r="X369" s="8" t="s">
        <v>533</v>
      </c>
      <c r="Y369" s="8" t="s">
        <v>6</v>
      </c>
    </row>
    <row r="370" spans="1:25" x14ac:dyDescent="0.35">
      <c r="A370" s="8" t="s">
        <v>8</v>
      </c>
      <c r="B370" s="44">
        <v>2021</v>
      </c>
      <c r="C370" s="44">
        <v>2</v>
      </c>
      <c r="D370" s="8" t="s">
        <v>19</v>
      </c>
      <c r="E370" s="8" t="s">
        <v>522</v>
      </c>
      <c r="F370" s="45">
        <v>44060</v>
      </c>
      <c r="G370" s="45">
        <v>44060</v>
      </c>
      <c r="H370" s="44">
        <v>110</v>
      </c>
      <c r="I370" s="8" t="s">
        <v>0</v>
      </c>
      <c r="J370" s="8" t="s">
        <v>3</v>
      </c>
      <c r="K370" s="8" t="s">
        <v>127</v>
      </c>
      <c r="L370" s="8" t="s">
        <v>24</v>
      </c>
      <c r="O370" s="8" t="s">
        <v>8</v>
      </c>
      <c r="P370" s="8" t="s">
        <v>44</v>
      </c>
      <c r="Q370" s="8" t="s">
        <v>319</v>
      </c>
      <c r="R370" s="8" t="s">
        <v>30</v>
      </c>
      <c r="V370" s="72">
        <v>1013.3</v>
      </c>
      <c r="W370" s="8" t="s">
        <v>509</v>
      </c>
      <c r="X370" s="8" t="s">
        <v>78</v>
      </c>
      <c r="Y370" s="8" t="s">
        <v>6</v>
      </c>
    </row>
    <row r="371" spans="1:25" x14ac:dyDescent="0.35">
      <c r="A371" s="8" t="s">
        <v>8</v>
      </c>
      <c r="B371" s="44">
        <v>2021</v>
      </c>
      <c r="C371" s="44">
        <v>2</v>
      </c>
      <c r="D371" s="8" t="s">
        <v>19</v>
      </c>
      <c r="E371" s="8" t="s">
        <v>522</v>
      </c>
      <c r="F371" s="45">
        <v>44060</v>
      </c>
      <c r="G371" s="45">
        <v>44060</v>
      </c>
      <c r="H371" s="44">
        <v>111</v>
      </c>
      <c r="I371" s="8" t="s">
        <v>0</v>
      </c>
      <c r="J371" s="8" t="s">
        <v>3</v>
      </c>
      <c r="K371" s="8" t="s">
        <v>127</v>
      </c>
      <c r="L371" s="8" t="s">
        <v>24</v>
      </c>
      <c r="O371" s="8" t="s">
        <v>8</v>
      </c>
      <c r="P371" s="8" t="s">
        <v>44</v>
      </c>
      <c r="Q371" s="8" t="s">
        <v>319</v>
      </c>
      <c r="R371" s="8" t="s">
        <v>532</v>
      </c>
      <c r="V371" s="72">
        <v>1768</v>
      </c>
      <c r="W371" s="8" t="s">
        <v>507</v>
      </c>
      <c r="X371" s="8" t="s">
        <v>531</v>
      </c>
      <c r="Y371" s="8" t="s">
        <v>6</v>
      </c>
    </row>
    <row r="372" spans="1:25" x14ac:dyDescent="0.35">
      <c r="A372" s="8" t="s">
        <v>8</v>
      </c>
      <c r="B372" s="44">
        <v>2021</v>
      </c>
      <c r="C372" s="44">
        <v>2</v>
      </c>
      <c r="D372" s="8" t="s">
        <v>19</v>
      </c>
      <c r="E372" s="8" t="s">
        <v>522</v>
      </c>
      <c r="F372" s="45">
        <v>44060</v>
      </c>
      <c r="G372" s="45">
        <v>44060</v>
      </c>
      <c r="H372" s="44">
        <v>112</v>
      </c>
      <c r="I372" s="8" t="s">
        <v>0</v>
      </c>
      <c r="J372" s="8" t="s">
        <v>3</v>
      </c>
      <c r="K372" s="8" t="s">
        <v>127</v>
      </c>
      <c r="L372" s="8" t="s">
        <v>24</v>
      </c>
      <c r="O372" s="8" t="s">
        <v>8</v>
      </c>
      <c r="P372" s="8" t="s">
        <v>44</v>
      </c>
      <c r="Q372" s="8" t="s">
        <v>319</v>
      </c>
      <c r="R372" s="8" t="s">
        <v>530</v>
      </c>
      <c r="V372" s="72">
        <v>1027.98</v>
      </c>
      <c r="W372" s="8" t="s">
        <v>519</v>
      </c>
      <c r="X372" s="8" t="s">
        <v>529</v>
      </c>
      <c r="Y372" s="8" t="s">
        <v>6</v>
      </c>
    </row>
    <row r="373" spans="1:25" x14ac:dyDescent="0.35">
      <c r="A373" s="8" t="s">
        <v>8</v>
      </c>
      <c r="B373" s="44">
        <v>2021</v>
      </c>
      <c r="C373" s="44">
        <v>2</v>
      </c>
      <c r="D373" s="8" t="s">
        <v>19</v>
      </c>
      <c r="E373" s="8" t="s">
        <v>522</v>
      </c>
      <c r="F373" s="45">
        <v>44060</v>
      </c>
      <c r="G373" s="45">
        <v>44060</v>
      </c>
      <c r="H373" s="44">
        <v>143</v>
      </c>
      <c r="I373" s="8" t="s">
        <v>0</v>
      </c>
      <c r="J373" s="8" t="s">
        <v>3</v>
      </c>
      <c r="K373" s="8" t="s">
        <v>127</v>
      </c>
      <c r="L373" s="8" t="s">
        <v>24</v>
      </c>
      <c r="O373" s="8" t="s">
        <v>8</v>
      </c>
      <c r="P373" s="8" t="s">
        <v>44</v>
      </c>
      <c r="Q373" s="8" t="s">
        <v>319</v>
      </c>
      <c r="R373" s="8" t="s">
        <v>528</v>
      </c>
      <c r="V373" s="72">
        <v>3388</v>
      </c>
      <c r="W373" s="8" t="s">
        <v>516</v>
      </c>
      <c r="X373" s="8" t="s">
        <v>527</v>
      </c>
      <c r="Y373" s="8" t="s">
        <v>6</v>
      </c>
    </row>
    <row r="374" spans="1:25" x14ac:dyDescent="0.35">
      <c r="A374" s="8" t="s">
        <v>8</v>
      </c>
      <c r="B374" s="44">
        <v>2021</v>
      </c>
      <c r="C374" s="44">
        <v>2</v>
      </c>
      <c r="D374" s="8" t="s">
        <v>19</v>
      </c>
      <c r="E374" s="8" t="s">
        <v>522</v>
      </c>
      <c r="F374" s="45">
        <v>44060</v>
      </c>
      <c r="G374" s="45">
        <v>44060</v>
      </c>
      <c r="H374" s="44">
        <v>144</v>
      </c>
      <c r="I374" s="8" t="s">
        <v>0</v>
      </c>
      <c r="J374" s="8" t="s">
        <v>3</v>
      </c>
      <c r="K374" s="8" t="s">
        <v>127</v>
      </c>
      <c r="L374" s="8" t="s">
        <v>24</v>
      </c>
      <c r="O374" s="8" t="s">
        <v>8</v>
      </c>
      <c r="P374" s="8" t="s">
        <v>44</v>
      </c>
      <c r="Q374" s="8" t="s">
        <v>319</v>
      </c>
      <c r="R374" s="8" t="s">
        <v>526</v>
      </c>
      <c r="V374" s="72">
        <v>3811</v>
      </c>
      <c r="W374" s="8" t="s">
        <v>505</v>
      </c>
      <c r="X374" s="8" t="s">
        <v>525</v>
      </c>
      <c r="Y374" s="8" t="s">
        <v>6</v>
      </c>
    </row>
    <row r="375" spans="1:25" x14ac:dyDescent="0.35">
      <c r="A375" s="8" t="s">
        <v>8</v>
      </c>
      <c r="B375" s="44">
        <v>2021</v>
      </c>
      <c r="C375" s="44">
        <v>2</v>
      </c>
      <c r="D375" s="8" t="s">
        <v>19</v>
      </c>
      <c r="E375" s="8" t="s">
        <v>522</v>
      </c>
      <c r="F375" s="45">
        <v>44060</v>
      </c>
      <c r="G375" s="45">
        <v>44060</v>
      </c>
      <c r="H375" s="44">
        <v>145</v>
      </c>
      <c r="I375" s="8" t="s">
        <v>0</v>
      </c>
      <c r="J375" s="8" t="s">
        <v>3</v>
      </c>
      <c r="K375" s="8" t="s">
        <v>127</v>
      </c>
      <c r="L375" s="8" t="s">
        <v>24</v>
      </c>
      <c r="O375" s="8" t="s">
        <v>8</v>
      </c>
      <c r="P375" s="8" t="s">
        <v>44</v>
      </c>
      <c r="Q375" s="8" t="s">
        <v>319</v>
      </c>
      <c r="R375" s="8" t="s">
        <v>524</v>
      </c>
      <c r="V375" s="72">
        <v>1310</v>
      </c>
      <c r="W375" s="8" t="s">
        <v>515</v>
      </c>
      <c r="X375" s="8" t="s">
        <v>523</v>
      </c>
      <c r="Y375" s="8" t="s">
        <v>6</v>
      </c>
    </row>
    <row r="376" spans="1:25" x14ac:dyDescent="0.35">
      <c r="A376" s="8" t="s">
        <v>8</v>
      </c>
      <c r="B376" s="44">
        <v>2021</v>
      </c>
      <c r="C376" s="44">
        <v>2</v>
      </c>
      <c r="D376" s="8" t="s">
        <v>19</v>
      </c>
      <c r="E376" s="8" t="s">
        <v>522</v>
      </c>
      <c r="F376" s="45">
        <v>44060</v>
      </c>
      <c r="G376" s="45">
        <v>44060</v>
      </c>
      <c r="H376" s="44">
        <v>146</v>
      </c>
      <c r="I376" s="8" t="s">
        <v>0</v>
      </c>
      <c r="J376" s="8" t="s">
        <v>3</v>
      </c>
      <c r="K376" s="8" t="s">
        <v>127</v>
      </c>
      <c r="L376" s="8" t="s">
        <v>24</v>
      </c>
      <c r="O376" s="8" t="s">
        <v>8</v>
      </c>
      <c r="P376" s="8" t="s">
        <v>44</v>
      </c>
      <c r="Q376" s="8" t="s">
        <v>319</v>
      </c>
      <c r="R376" s="8" t="s">
        <v>521</v>
      </c>
      <c r="V376" s="72">
        <v>599</v>
      </c>
      <c r="W376" s="8" t="s">
        <v>514</v>
      </c>
      <c r="X376" s="8" t="s">
        <v>520</v>
      </c>
      <c r="Y376" s="8" t="s">
        <v>6</v>
      </c>
    </row>
    <row r="377" spans="1:25" x14ac:dyDescent="0.35">
      <c r="A377" s="8" t="s">
        <v>8</v>
      </c>
      <c r="B377" s="44">
        <v>2021</v>
      </c>
      <c r="C377" s="44">
        <v>2</v>
      </c>
      <c r="D377" s="8" t="s">
        <v>19</v>
      </c>
      <c r="E377" s="8" t="s">
        <v>508</v>
      </c>
      <c r="F377" s="45">
        <v>44061</v>
      </c>
      <c r="G377" s="45">
        <v>44061</v>
      </c>
      <c r="H377" s="44">
        <v>141</v>
      </c>
      <c r="I377" s="8" t="s">
        <v>0</v>
      </c>
      <c r="K377" s="8" t="s">
        <v>1</v>
      </c>
      <c r="L377" s="8" t="s">
        <v>18</v>
      </c>
      <c r="O377" s="8" t="s">
        <v>8</v>
      </c>
      <c r="P377" s="8" t="s">
        <v>44</v>
      </c>
      <c r="Q377" s="8" t="s">
        <v>319</v>
      </c>
      <c r="V377" s="72">
        <v>-1027.98</v>
      </c>
      <c r="W377" s="8" t="s">
        <v>519</v>
      </c>
      <c r="X377" s="8" t="s">
        <v>2</v>
      </c>
      <c r="Y377" s="8" t="s">
        <v>4</v>
      </c>
    </row>
    <row r="378" spans="1:25" x14ac:dyDescent="0.35">
      <c r="A378" s="8" t="s">
        <v>8</v>
      </c>
      <c r="B378" s="44">
        <v>2021</v>
      </c>
      <c r="C378" s="44">
        <v>2</v>
      </c>
      <c r="D378" s="8" t="s">
        <v>19</v>
      </c>
      <c r="E378" s="8" t="s">
        <v>508</v>
      </c>
      <c r="F378" s="45">
        <v>44061</v>
      </c>
      <c r="G378" s="45">
        <v>44061</v>
      </c>
      <c r="H378" s="44">
        <v>174</v>
      </c>
      <c r="I378" s="8" t="s">
        <v>0</v>
      </c>
      <c r="K378" s="8" t="s">
        <v>1</v>
      </c>
      <c r="L378" s="8" t="s">
        <v>18</v>
      </c>
      <c r="O378" s="8" t="s">
        <v>8</v>
      </c>
      <c r="P378" s="8" t="s">
        <v>44</v>
      </c>
      <c r="Q378" s="8" t="s">
        <v>319</v>
      </c>
      <c r="V378" s="72">
        <v>-1497.9</v>
      </c>
      <c r="W378" s="8" t="s">
        <v>518</v>
      </c>
      <c r="X378" s="8" t="s">
        <v>2</v>
      </c>
      <c r="Y378" s="8" t="s">
        <v>4</v>
      </c>
    </row>
    <row r="379" spans="1:25" x14ac:dyDescent="0.35">
      <c r="A379" s="8" t="s">
        <v>8</v>
      </c>
      <c r="B379" s="44">
        <v>2021</v>
      </c>
      <c r="C379" s="44">
        <v>2</v>
      </c>
      <c r="D379" s="8" t="s">
        <v>19</v>
      </c>
      <c r="E379" s="8" t="s">
        <v>508</v>
      </c>
      <c r="F379" s="45">
        <v>44061</v>
      </c>
      <c r="G379" s="45">
        <v>44061</v>
      </c>
      <c r="H379" s="44">
        <v>200</v>
      </c>
      <c r="I379" s="8" t="s">
        <v>0</v>
      </c>
      <c r="K379" s="8" t="s">
        <v>1</v>
      </c>
      <c r="L379" s="8" t="s">
        <v>18</v>
      </c>
      <c r="O379" s="8" t="s">
        <v>8</v>
      </c>
      <c r="P379" s="8" t="s">
        <v>44</v>
      </c>
      <c r="Q379" s="8" t="s">
        <v>319</v>
      </c>
      <c r="V379" s="72">
        <v>-14600</v>
      </c>
      <c r="W379" s="8" t="s">
        <v>517</v>
      </c>
      <c r="X379" s="8" t="s">
        <v>2</v>
      </c>
      <c r="Y379" s="8" t="s">
        <v>4</v>
      </c>
    </row>
    <row r="380" spans="1:25" x14ac:dyDescent="0.35">
      <c r="A380" s="8" t="s">
        <v>8</v>
      </c>
      <c r="B380" s="44">
        <v>2021</v>
      </c>
      <c r="C380" s="44">
        <v>2</v>
      </c>
      <c r="D380" s="8" t="s">
        <v>19</v>
      </c>
      <c r="E380" s="8" t="s">
        <v>508</v>
      </c>
      <c r="F380" s="45">
        <v>44061</v>
      </c>
      <c r="G380" s="45">
        <v>44061</v>
      </c>
      <c r="H380" s="44">
        <v>225</v>
      </c>
      <c r="I380" s="8" t="s">
        <v>0</v>
      </c>
      <c r="K380" s="8" t="s">
        <v>1</v>
      </c>
      <c r="L380" s="8" t="s">
        <v>18</v>
      </c>
      <c r="O380" s="8" t="s">
        <v>8</v>
      </c>
      <c r="P380" s="8" t="s">
        <v>44</v>
      </c>
      <c r="Q380" s="8" t="s">
        <v>319</v>
      </c>
      <c r="V380" s="72">
        <v>-3388</v>
      </c>
      <c r="W380" s="8" t="s">
        <v>516</v>
      </c>
      <c r="X380" s="8" t="s">
        <v>2</v>
      </c>
      <c r="Y380" s="8" t="s">
        <v>4</v>
      </c>
    </row>
    <row r="381" spans="1:25" x14ac:dyDescent="0.35">
      <c r="A381" s="8" t="s">
        <v>8</v>
      </c>
      <c r="B381" s="44">
        <v>2021</v>
      </c>
      <c r="C381" s="44">
        <v>2</v>
      </c>
      <c r="D381" s="8" t="s">
        <v>19</v>
      </c>
      <c r="E381" s="8" t="s">
        <v>508</v>
      </c>
      <c r="F381" s="45">
        <v>44061</v>
      </c>
      <c r="G381" s="45">
        <v>44061</v>
      </c>
      <c r="H381" s="44">
        <v>226</v>
      </c>
      <c r="I381" s="8" t="s">
        <v>0</v>
      </c>
      <c r="K381" s="8" t="s">
        <v>1</v>
      </c>
      <c r="L381" s="8" t="s">
        <v>18</v>
      </c>
      <c r="O381" s="8" t="s">
        <v>8</v>
      </c>
      <c r="P381" s="8" t="s">
        <v>44</v>
      </c>
      <c r="Q381" s="8" t="s">
        <v>319</v>
      </c>
      <c r="V381" s="72">
        <v>-1310</v>
      </c>
      <c r="W381" s="8" t="s">
        <v>515</v>
      </c>
      <c r="X381" s="8" t="s">
        <v>2</v>
      </c>
      <c r="Y381" s="8" t="s">
        <v>4</v>
      </c>
    </row>
    <row r="382" spans="1:25" x14ac:dyDescent="0.35">
      <c r="A382" s="8" t="s">
        <v>8</v>
      </c>
      <c r="B382" s="44">
        <v>2021</v>
      </c>
      <c r="C382" s="44">
        <v>2</v>
      </c>
      <c r="D382" s="8" t="s">
        <v>19</v>
      </c>
      <c r="E382" s="8" t="s">
        <v>508</v>
      </c>
      <c r="F382" s="45">
        <v>44061</v>
      </c>
      <c r="G382" s="45">
        <v>44061</v>
      </c>
      <c r="H382" s="44">
        <v>269</v>
      </c>
      <c r="I382" s="8" t="s">
        <v>0</v>
      </c>
      <c r="K382" s="8" t="s">
        <v>1</v>
      </c>
      <c r="L382" s="8" t="s">
        <v>18</v>
      </c>
      <c r="O382" s="8" t="s">
        <v>8</v>
      </c>
      <c r="P382" s="8" t="s">
        <v>44</v>
      </c>
      <c r="Q382" s="8" t="s">
        <v>319</v>
      </c>
      <c r="V382" s="72">
        <v>-599</v>
      </c>
      <c r="W382" s="8" t="s">
        <v>514</v>
      </c>
      <c r="X382" s="8" t="s">
        <v>2</v>
      </c>
      <c r="Y382" s="8" t="s">
        <v>4</v>
      </c>
    </row>
    <row r="383" spans="1:25" x14ac:dyDescent="0.35">
      <c r="A383" s="8" t="s">
        <v>8</v>
      </c>
      <c r="B383" s="44">
        <v>2021</v>
      </c>
      <c r="C383" s="44">
        <v>2</v>
      </c>
      <c r="D383" s="8" t="s">
        <v>19</v>
      </c>
      <c r="E383" s="8" t="s">
        <v>508</v>
      </c>
      <c r="F383" s="45">
        <v>44061</v>
      </c>
      <c r="G383" s="45">
        <v>44061</v>
      </c>
      <c r="H383" s="44">
        <v>270</v>
      </c>
      <c r="I383" s="8" t="s">
        <v>0</v>
      </c>
      <c r="K383" s="8" t="s">
        <v>1</v>
      </c>
      <c r="L383" s="8" t="s">
        <v>18</v>
      </c>
      <c r="O383" s="8" t="s">
        <v>8</v>
      </c>
      <c r="P383" s="8" t="s">
        <v>44</v>
      </c>
      <c r="Q383" s="8" t="s">
        <v>319</v>
      </c>
      <c r="V383" s="72">
        <v>-547</v>
      </c>
      <c r="W383" s="8" t="s">
        <v>513</v>
      </c>
      <c r="X383" s="8" t="s">
        <v>2</v>
      </c>
      <c r="Y383" s="8" t="s">
        <v>4</v>
      </c>
    </row>
    <row r="384" spans="1:25" x14ac:dyDescent="0.35">
      <c r="A384" s="8" t="s">
        <v>8</v>
      </c>
      <c r="B384" s="44">
        <v>2021</v>
      </c>
      <c r="C384" s="44">
        <v>2</v>
      </c>
      <c r="D384" s="8" t="s">
        <v>19</v>
      </c>
      <c r="E384" s="8" t="s">
        <v>508</v>
      </c>
      <c r="F384" s="45">
        <v>44061</v>
      </c>
      <c r="G384" s="45">
        <v>44061</v>
      </c>
      <c r="H384" s="44">
        <v>271</v>
      </c>
      <c r="I384" s="8" t="s">
        <v>0</v>
      </c>
      <c r="K384" s="8" t="s">
        <v>1</v>
      </c>
      <c r="L384" s="8" t="s">
        <v>18</v>
      </c>
      <c r="O384" s="8" t="s">
        <v>8</v>
      </c>
      <c r="P384" s="8" t="s">
        <v>44</v>
      </c>
      <c r="Q384" s="8" t="s">
        <v>319</v>
      </c>
      <c r="V384" s="72">
        <v>-3901</v>
      </c>
      <c r="W384" s="8" t="s">
        <v>512</v>
      </c>
      <c r="X384" s="8" t="s">
        <v>2</v>
      </c>
      <c r="Y384" s="8" t="s">
        <v>4</v>
      </c>
    </row>
    <row r="385" spans="1:25" x14ac:dyDescent="0.35">
      <c r="A385" s="8" t="s">
        <v>8</v>
      </c>
      <c r="B385" s="44">
        <v>2021</v>
      </c>
      <c r="C385" s="44">
        <v>2</v>
      </c>
      <c r="D385" s="8" t="s">
        <v>19</v>
      </c>
      <c r="E385" s="8" t="s">
        <v>508</v>
      </c>
      <c r="F385" s="45">
        <v>44061</v>
      </c>
      <c r="G385" s="45">
        <v>44061</v>
      </c>
      <c r="H385" s="44">
        <v>272</v>
      </c>
      <c r="I385" s="8" t="s">
        <v>0</v>
      </c>
      <c r="K385" s="8" t="s">
        <v>1</v>
      </c>
      <c r="L385" s="8" t="s">
        <v>18</v>
      </c>
      <c r="O385" s="8" t="s">
        <v>8</v>
      </c>
      <c r="P385" s="8" t="s">
        <v>44</v>
      </c>
      <c r="Q385" s="8" t="s">
        <v>319</v>
      </c>
      <c r="V385" s="72">
        <v>-2370.8200000000002</v>
      </c>
      <c r="W385" s="8" t="s">
        <v>511</v>
      </c>
      <c r="X385" s="8" t="s">
        <v>2</v>
      </c>
      <c r="Y385" s="8" t="s">
        <v>4</v>
      </c>
    </row>
    <row r="386" spans="1:25" x14ac:dyDescent="0.35">
      <c r="A386" s="8" t="s">
        <v>8</v>
      </c>
      <c r="B386" s="44">
        <v>2021</v>
      </c>
      <c r="C386" s="44">
        <v>2</v>
      </c>
      <c r="D386" s="8" t="s">
        <v>19</v>
      </c>
      <c r="E386" s="8" t="s">
        <v>508</v>
      </c>
      <c r="F386" s="45">
        <v>44061</v>
      </c>
      <c r="G386" s="45">
        <v>44061</v>
      </c>
      <c r="H386" s="44">
        <v>273</v>
      </c>
      <c r="I386" s="8" t="s">
        <v>0</v>
      </c>
      <c r="K386" s="8" t="s">
        <v>1</v>
      </c>
      <c r="L386" s="8" t="s">
        <v>18</v>
      </c>
      <c r="O386" s="8" t="s">
        <v>8</v>
      </c>
      <c r="P386" s="8" t="s">
        <v>44</v>
      </c>
      <c r="Q386" s="8" t="s">
        <v>319</v>
      </c>
      <c r="V386" s="72">
        <v>-1076.1099999999999</v>
      </c>
      <c r="W386" s="8" t="s">
        <v>510</v>
      </c>
      <c r="X386" s="8" t="s">
        <v>2</v>
      </c>
      <c r="Y386" s="8" t="s">
        <v>4</v>
      </c>
    </row>
    <row r="387" spans="1:25" x14ac:dyDescent="0.35">
      <c r="A387" s="8" t="s">
        <v>8</v>
      </c>
      <c r="B387" s="44">
        <v>2021</v>
      </c>
      <c r="C387" s="44">
        <v>2</v>
      </c>
      <c r="D387" s="8" t="s">
        <v>19</v>
      </c>
      <c r="E387" s="8" t="s">
        <v>508</v>
      </c>
      <c r="F387" s="45">
        <v>44061</v>
      </c>
      <c r="G387" s="45">
        <v>44061</v>
      </c>
      <c r="H387" s="44">
        <v>277</v>
      </c>
      <c r="I387" s="8" t="s">
        <v>0</v>
      </c>
      <c r="K387" s="8" t="s">
        <v>1</v>
      </c>
      <c r="L387" s="8" t="s">
        <v>18</v>
      </c>
      <c r="O387" s="8" t="s">
        <v>8</v>
      </c>
      <c r="P387" s="8" t="s">
        <v>44</v>
      </c>
      <c r="Q387" s="8" t="s">
        <v>319</v>
      </c>
      <c r="V387" s="72">
        <v>-1013.3</v>
      </c>
      <c r="W387" s="8" t="s">
        <v>509</v>
      </c>
      <c r="X387" s="8" t="s">
        <v>2</v>
      </c>
      <c r="Y387" s="8" t="s">
        <v>4</v>
      </c>
    </row>
    <row r="388" spans="1:25" x14ac:dyDescent="0.35">
      <c r="A388" s="8" t="s">
        <v>8</v>
      </c>
      <c r="B388" s="44">
        <v>2021</v>
      </c>
      <c r="C388" s="44">
        <v>2</v>
      </c>
      <c r="D388" s="8" t="s">
        <v>19</v>
      </c>
      <c r="E388" s="8" t="s">
        <v>508</v>
      </c>
      <c r="F388" s="45">
        <v>44061</v>
      </c>
      <c r="G388" s="45">
        <v>44061</v>
      </c>
      <c r="H388" s="44">
        <v>278</v>
      </c>
      <c r="I388" s="8" t="s">
        <v>0</v>
      </c>
      <c r="K388" s="8" t="s">
        <v>1</v>
      </c>
      <c r="L388" s="8" t="s">
        <v>18</v>
      </c>
      <c r="O388" s="8" t="s">
        <v>8</v>
      </c>
      <c r="P388" s="8" t="s">
        <v>44</v>
      </c>
      <c r="Q388" s="8" t="s">
        <v>319</v>
      </c>
      <c r="V388" s="72">
        <v>-1768</v>
      </c>
      <c r="W388" s="8" t="s">
        <v>507</v>
      </c>
      <c r="X388" s="8" t="s">
        <v>2</v>
      </c>
      <c r="Y388" s="8" t="s">
        <v>4</v>
      </c>
    </row>
    <row r="389" spans="1:25" x14ac:dyDescent="0.35">
      <c r="A389" s="8" t="s">
        <v>8</v>
      </c>
      <c r="B389" s="44">
        <v>2021</v>
      </c>
      <c r="C389" s="44">
        <v>2</v>
      </c>
      <c r="D389" s="8" t="s">
        <v>19</v>
      </c>
      <c r="E389" s="8" t="s">
        <v>508</v>
      </c>
      <c r="F389" s="45">
        <v>44061</v>
      </c>
      <c r="G389" s="45">
        <v>44061</v>
      </c>
      <c r="H389" s="44">
        <v>453</v>
      </c>
      <c r="I389" s="8" t="s">
        <v>0</v>
      </c>
      <c r="K389" s="8" t="s">
        <v>5</v>
      </c>
      <c r="L389" s="8" t="s">
        <v>18</v>
      </c>
      <c r="O389" s="8" t="s">
        <v>8</v>
      </c>
      <c r="P389" s="8" t="s">
        <v>44</v>
      </c>
      <c r="Q389" s="8" t="s">
        <v>319</v>
      </c>
      <c r="V389" s="72">
        <v>1027.98</v>
      </c>
      <c r="W389" s="8" t="s">
        <v>519</v>
      </c>
      <c r="X389" s="8" t="s">
        <v>6</v>
      </c>
      <c r="Y389" s="8" t="s">
        <v>4</v>
      </c>
    </row>
    <row r="390" spans="1:25" x14ac:dyDescent="0.35">
      <c r="A390" s="8" t="s">
        <v>8</v>
      </c>
      <c r="B390" s="44">
        <v>2021</v>
      </c>
      <c r="C390" s="44">
        <v>2</v>
      </c>
      <c r="D390" s="8" t="s">
        <v>19</v>
      </c>
      <c r="E390" s="8" t="s">
        <v>508</v>
      </c>
      <c r="F390" s="45">
        <v>44061</v>
      </c>
      <c r="G390" s="45">
        <v>44061</v>
      </c>
      <c r="H390" s="44">
        <v>487</v>
      </c>
      <c r="I390" s="8" t="s">
        <v>0</v>
      </c>
      <c r="K390" s="8" t="s">
        <v>5</v>
      </c>
      <c r="L390" s="8" t="s">
        <v>18</v>
      </c>
      <c r="O390" s="8" t="s">
        <v>8</v>
      </c>
      <c r="P390" s="8" t="s">
        <v>44</v>
      </c>
      <c r="Q390" s="8" t="s">
        <v>319</v>
      </c>
      <c r="V390" s="72">
        <v>1497.9</v>
      </c>
      <c r="W390" s="8" t="s">
        <v>518</v>
      </c>
      <c r="X390" s="8" t="s">
        <v>6</v>
      </c>
      <c r="Y390" s="8" t="s">
        <v>4</v>
      </c>
    </row>
    <row r="391" spans="1:25" x14ac:dyDescent="0.35">
      <c r="A391" s="8" t="s">
        <v>8</v>
      </c>
      <c r="B391" s="44">
        <v>2021</v>
      </c>
      <c r="C391" s="44">
        <v>2</v>
      </c>
      <c r="D391" s="8" t="s">
        <v>19</v>
      </c>
      <c r="E391" s="8" t="s">
        <v>508</v>
      </c>
      <c r="F391" s="45">
        <v>44061</v>
      </c>
      <c r="G391" s="45">
        <v>44061</v>
      </c>
      <c r="H391" s="44">
        <v>513</v>
      </c>
      <c r="I391" s="8" t="s">
        <v>0</v>
      </c>
      <c r="K391" s="8" t="s">
        <v>5</v>
      </c>
      <c r="L391" s="8" t="s">
        <v>18</v>
      </c>
      <c r="O391" s="8" t="s">
        <v>8</v>
      </c>
      <c r="P391" s="8" t="s">
        <v>44</v>
      </c>
      <c r="Q391" s="8" t="s">
        <v>319</v>
      </c>
      <c r="V391" s="72">
        <v>14600</v>
      </c>
      <c r="W391" s="8" t="s">
        <v>517</v>
      </c>
      <c r="X391" s="8" t="s">
        <v>6</v>
      </c>
      <c r="Y391" s="8" t="s">
        <v>4</v>
      </c>
    </row>
    <row r="392" spans="1:25" x14ac:dyDescent="0.35">
      <c r="A392" s="8" t="s">
        <v>8</v>
      </c>
      <c r="B392" s="44">
        <v>2021</v>
      </c>
      <c r="C392" s="44">
        <v>2</v>
      </c>
      <c r="D392" s="8" t="s">
        <v>19</v>
      </c>
      <c r="E392" s="8" t="s">
        <v>508</v>
      </c>
      <c r="F392" s="45">
        <v>44061</v>
      </c>
      <c r="G392" s="45">
        <v>44061</v>
      </c>
      <c r="H392" s="44">
        <v>538</v>
      </c>
      <c r="I392" s="8" t="s">
        <v>0</v>
      </c>
      <c r="K392" s="8" t="s">
        <v>5</v>
      </c>
      <c r="L392" s="8" t="s">
        <v>18</v>
      </c>
      <c r="O392" s="8" t="s">
        <v>8</v>
      </c>
      <c r="P392" s="8" t="s">
        <v>44</v>
      </c>
      <c r="Q392" s="8" t="s">
        <v>319</v>
      </c>
      <c r="V392" s="72">
        <v>3388</v>
      </c>
      <c r="W392" s="8" t="s">
        <v>516</v>
      </c>
      <c r="X392" s="8" t="s">
        <v>6</v>
      </c>
      <c r="Y392" s="8" t="s">
        <v>4</v>
      </c>
    </row>
    <row r="393" spans="1:25" x14ac:dyDescent="0.35">
      <c r="A393" s="8" t="s">
        <v>8</v>
      </c>
      <c r="B393" s="44">
        <v>2021</v>
      </c>
      <c r="C393" s="44">
        <v>2</v>
      </c>
      <c r="D393" s="8" t="s">
        <v>19</v>
      </c>
      <c r="E393" s="8" t="s">
        <v>508</v>
      </c>
      <c r="F393" s="45">
        <v>44061</v>
      </c>
      <c r="G393" s="45">
        <v>44061</v>
      </c>
      <c r="H393" s="44">
        <v>539</v>
      </c>
      <c r="I393" s="8" t="s">
        <v>0</v>
      </c>
      <c r="K393" s="8" t="s">
        <v>5</v>
      </c>
      <c r="L393" s="8" t="s">
        <v>18</v>
      </c>
      <c r="O393" s="8" t="s">
        <v>8</v>
      </c>
      <c r="P393" s="8" t="s">
        <v>44</v>
      </c>
      <c r="Q393" s="8" t="s">
        <v>319</v>
      </c>
      <c r="V393" s="72">
        <v>1310</v>
      </c>
      <c r="W393" s="8" t="s">
        <v>515</v>
      </c>
      <c r="X393" s="8" t="s">
        <v>6</v>
      </c>
      <c r="Y393" s="8" t="s">
        <v>4</v>
      </c>
    </row>
    <row r="394" spans="1:25" x14ac:dyDescent="0.35">
      <c r="A394" s="8" t="s">
        <v>8</v>
      </c>
      <c r="B394" s="44">
        <v>2021</v>
      </c>
      <c r="C394" s="44">
        <v>2</v>
      </c>
      <c r="D394" s="8" t="s">
        <v>19</v>
      </c>
      <c r="E394" s="8" t="s">
        <v>508</v>
      </c>
      <c r="F394" s="45">
        <v>44061</v>
      </c>
      <c r="G394" s="45">
        <v>44061</v>
      </c>
      <c r="H394" s="44">
        <v>581</v>
      </c>
      <c r="I394" s="8" t="s">
        <v>0</v>
      </c>
      <c r="K394" s="8" t="s">
        <v>5</v>
      </c>
      <c r="L394" s="8" t="s">
        <v>18</v>
      </c>
      <c r="O394" s="8" t="s">
        <v>8</v>
      </c>
      <c r="P394" s="8" t="s">
        <v>44</v>
      </c>
      <c r="Q394" s="8" t="s">
        <v>319</v>
      </c>
      <c r="V394" s="72">
        <v>599</v>
      </c>
      <c r="W394" s="8" t="s">
        <v>514</v>
      </c>
      <c r="X394" s="8" t="s">
        <v>6</v>
      </c>
      <c r="Y394" s="8" t="s">
        <v>4</v>
      </c>
    </row>
    <row r="395" spans="1:25" x14ac:dyDescent="0.35">
      <c r="A395" s="8" t="s">
        <v>8</v>
      </c>
      <c r="B395" s="44">
        <v>2021</v>
      </c>
      <c r="C395" s="44">
        <v>2</v>
      </c>
      <c r="D395" s="8" t="s">
        <v>19</v>
      </c>
      <c r="E395" s="8" t="s">
        <v>508</v>
      </c>
      <c r="F395" s="45">
        <v>44061</v>
      </c>
      <c r="G395" s="45">
        <v>44061</v>
      </c>
      <c r="H395" s="44">
        <v>582</v>
      </c>
      <c r="I395" s="8" t="s">
        <v>0</v>
      </c>
      <c r="K395" s="8" t="s">
        <v>5</v>
      </c>
      <c r="L395" s="8" t="s">
        <v>18</v>
      </c>
      <c r="O395" s="8" t="s">
        <v>8</v>
      </c>
      <c r="P395" s="8" t="s">
        <v>44</v>
      </c>
      <c r="Q395" s="8" t="s">
        <v>319</v>
      </c>
      <c r="V395" s="72">
        <v>547</v>
      </c>
      <c r="W395" s="8" t="s">
        <v>513</v>
      </c>
      <c r="X395" s="8" t="s">
        <v>6</v>
      </c>
      <c r="Y395" s="8" t="s">
        <v>4</v>
      </c>
    </row>
    <row r="396" spans="1:25" x14ac:dyDescent="0.35">
      <c r="A396" s="8" t="s">
        <v>8</v>
      </c>
      <c r="B396" s="44">
        <v>2021</v>
      </c>
      <c r="C396" s="44">
        <v>2</v>
      </c>
      <c r="D396" s="8" t="s">
        <v>19</v>
      </c>
      <c r="E396" s="8" t="s">
        <v>508</v>
      </c>
      <c r="F396" s="45">
        <v>44061</v>
      </c>
      <c r="G396" s="45">
        <v>44061</v>
      </c>
      <c r="H396" s="44">
        <v>583</v>
      </c>
      <c r="I396" s="8" t="s">
        <v>0</v>
      </c>
      <c r="K396" s="8" t="s">
        <v>5</v>
      </c>
      <c r="L396" s="8" t="s">
        <v>18</v>
      </c>
      <c r="O396" s="8" t="s">
        <v>8</v>
      </c>
      <c r="P396" s="8" t="s">
        <v>44</v>
      </c>
      <c r="Q396" s="8" t="s">
        <v>319</v>
      </c>
      <c r="V396" s="72">
        <v>3901</v>
      </c>
      <c r="W396" s="8" t="s">
        <v>512</v>
      </c>
      <c r="X396" s="8" t="s">
        <v>6</v>
      </c>
      <c r="Y396" s="8" t="s">
        <v>4</v>
      </c>
    </row>
    <row r="397" spans="1:25" x14ac:dyDescent="0.35">
      <c r="A397" s="8" t="s">
        <v>8</v>
      </c>
      <c r="B397" s="44">
        <v>2021</v>
      </c>
      <c r="C397" s="44">
        <v>2</v>
      </c>
      <c r="D397" s="8" t="s">
        <v>19</v>
      </c>
      <c r="E397" s="8" t="s">
        <v>508</v>
      </c>
      <c r="F397" s="45">
        <v>44061</v>
      </c>
      <c r="G397" s="45">
        <v>44061</v>
      </c>
      <c r="H397" s="44">
        <v>584</v>
      </c>
      <c r="I397" s="8" t="s">
        <v>0</v>
      </c>
      <c r="K397" s="8" t="s">
        <v>5</v>
      </c>
      <c r="L397" s="8" t="s">
        <v>18</v>
      </c>
      <c r="O397" s="8" t="s">
        <v>8</v>
      </c>
      <c r="P397" s="8" t="s">
        <v>44</v>
      </c>
      <c r="Q397" s="8" t="s">
        <v>319</v>
      </c>
      <c r="V397" s="72">
        <v>2370.8200000000002</v>
      </c>
      <c r="W397" s="8" t="s">
        <v>511</v>
      </c>
      <c r="X397" s="8" t="s">
        <v>6</v>
      </c>
      <c r="Y397" s="8" t="s">
        <v>4</v>
      </c>
    </row>
    <row r="398" spans="1:25" x14ac:dyDescent="0.35">
      <c r="A398" s="8" t="s">
        <v>8</v>
      </c>
      <c r="B398" s="44">
        <v>2021</v>
      </c>
      <c r="C398" s="44">
        <v>2</v>
      </c>
      <c r="D398" s="8" t="s">
        <v>19</v>
      </c>
      <c r="E398" s="8" t="s">
        <v>508</v>
      </c>
      <c r="F398" s="45">
        <v>44061</v>
      </c>
      <c r="G398" s="45">
        <v>44061</v>
      </c>
      <c r="H398" s="44">
        <v>585</v>
      </c>
      <c r="I398" s="8" t="s">
        <v>0</v>
      </c>
      <c r="K398" s="8" t="s">
        <v>5</v>
      </c>
      <c r="L398" s="8" t="s">
        <v>18</v>
      </c>
      <c r="O398" s="8" t="s">
        <v>8</v>
      </c>
      <c r="P398" s="8" t="s">
        <v>44</v>
      </c>
      <c r="Q398" s="8" t="s">
        <v>319</v>
      </c>
      <c r="V398" s="72">
        <v>1076.1099999999999</v>
      </c>
      <c r="W398" s="8" t="s">
        <v>510</v>
      </c>
      <c r="X398" s="8" t="s">
        <v>6</v>
      </c>
      <c r="Y398" s="8" t="s">
        <v>4</v>
      </c>
    </row>
    <row r="399" spans="1:25" x14ac:dyDescent="0.35">
      <c r="A399" s="8" t="s">
        <v>8</v>
      </c>
      <c r="B399" s="44">
        <v>2021</v>
      </c>
      <c r="C399" s="44">
        <v>2</v>
      </c>
      <c r="D399" s="8" t="s">
        <v>19</v>
      </c>
      <c r="E399" s="8" t="s">
        <v>508</v>
      </c>
      <c r="F399" s="45">
        <v>44061</v>
      </c>
      <c r="G399" s="45">
        <v>44061</v>
      </c>
      <c r="H399" s="44">
        <v>586</v>
      </c>
      <c r="I399" s="8" t="s">
        <v>0</v>
      </c>
      <c r="K399" s="8" t="s">
        <v>5</v>
      </c>
      <c r="L399" s="8" t="s">
        <v>18</v>
      </c>
      <c r="O399" s="8" t="s">
        <v>8</v>
      </c>
      <c r="P399" s="8" t="s">
        <v>44</v>
      </c>
      <c r="Q399" s="8" t="s">
        <v>319</v>
      </c>
      <c r="V399" s="72">
        <v>1013.3</v>
      </c>
      <c r="W399" s="8" t="s">
        <v>509</v>
      </c>
      <c r="X399" s="8" t="s">
        <v>6</v>
      </c>
      <c r="Y399" s="8" t="s">
        <v>4</v>
      </c>
    </row>
    <row r="400" spans="1:25" x14ac:dyDescent="0.35">
      <c r="A400" s="8" t="s">
        <v>8</v>
      </c>
      <c r="B400" s="44">
        <v>2021</v>
      </c>
      <c r="C400" s="44">
        <v>2</v>
      </c>
      <c r="D400" s="8" t="s">
        <v>19</v>
      </c>
      <c r="E400" s="8" t="s">
        <v>508</v>
      </c>
      <c r="F400" s="45">
        <v>44061</v>
      </c>
      <c r="G400" s="45">
        <v>44061</v>
      </c>
      <c r="H400" s="44">
        <v>590</v>
      </c>
      <c r="I400" s="8" t="s">
        <v>0</v>
      </c>
      <c r="K400" s="8" t="s">
        <v>5</v>
      </c>
      <c r="L400" s="8" t="s">
        <v>18</v>
      </c>
      <c r="O400" s="8" t="s">
        <v>8</v>
      </c>
      <c r="P400" s="8" t="s">
        <v>44</v>
      </c>
      <c r="Q400" s="8" t="s">
        <v>319</v>
      </c>
      <c r="V400" s="72">
        <v>1768</v>
      </c>
      <c r="W400" s="8" t="s">
        <v>507</v>
      </c>
      <c r="X400" s="8" t="s">
        <v>6</v>
      </c>
      <c r="Y400" s="8" t="s">
        <v>4</v>
      </c>
    </row>
    <row r="401" spans="1:25" x14ac:dyDescent="0.35">
      <c r="A401" s="8" t="s">
        <v>8</v>
      </c>
      <c r="B401" s="44">
        <v>2021</v>
      </c>
      <c r="C401" s="44">
        <v>2</v>
      </c>
      <c r="D401" s="8" t="s">
        <v>19</v>
      </c>
      <c r="E401" s="8" t="s">
        <v>506</v>
      </c>
      <c r="F401" s="45">
        <v>44071</v>
      </c>
      <c r="G401" s="45">
        <v>44071</v>
      </c>
      <c r="H401" s="44">
        <v>5</v>
      </c>
      <c r="I401" s="8" t="s">
        <v>0</v>
      </c>
      <c r="K401" s="8" t="s">
        <v>1</v>
      </c>
      <c r="L401" s="8" t="s">
        <v>18</v>
      </c>
      <c r="O401" s="8" t="s">
        <v>8</v>
      </c>
      <c r="P401" s="8" t="s">
        <v>44</v>
      </c>
      <c r="Q401" s="8" t="s">
        <v>319</v>
      </c>
      <c r="V401" s="72">
        <v>-3811</v>
      </c>
      <c r="W401" s="8" t="s">
        <v>505</v>
      </c>
      <c r="X401" s="8" t="s">
        <v>2</v>
      </c>
      <c r="Y401" s="8" t="s">
        <v>4</v>
      </c>
    </row>
    <row r="402" spans="1:25" x14ac:dyDescent="0.35">
      <c r="A402" s="8" t="s">
        <v>8</v>
      </c>
      <c r="B402" s="44">
        <v>2021</v>
      </c>
      <c r="C402" s="44">
        <v>2</v>
      </c>
      <c r="D402" s="8" t="s">
        <v>19</v>
      </c>
      <c r="E402" s="8" t="s">
        <v>506</v>
      </c>
      <c r="F402" s="45">
        <v>44071</v>
      </c>
      <c r="G402" s="45">
        <v>44071</v>
      </c>
      <c r="H402" s="44">
        <v>88</v>
      </c>
      <c r="I402" s="8" t="s">
        <v>0</v>
      </c>
      <c r="K402" s="8" t="s">
        <v>5</v>
      </c>
      <c r="L402" s="8" t="s">
        <v>18</v>
      </c>
      <c r="O402" s="8" t="s">
        <v>8</v>
      </c>
      <c r="P402" s="8" t="s">
        <v>44</v>
      </c>
      <c r="Q402" s="8" t="s">
        <v>319</v>
      </c>
      <c r="V402" s="72">
        <v>3811</v>
      </c>
      <c r="W402" s="8" t="s">
        <v>505</v>
      </c>
      <c r="X402" s="8" t="s">
        <v>6</v>
      </c>
      <c r="Y402" s="8" t="s">
        <v>4</v>
      </c>
    </row>
    <row r="403" spans="1:25" x14ac:dyDescent="0.35">
      <c r="A403" s="8" t="s">
        <v>8</v>
      </c>
      <c r="B403" s="44">
        <v>2021</v>
      </c>
      <c r="C403" s="44">
        <v>2</v>
      </c>
      <c r="D403" s="8" t="s">
        <v>19</v>
      </c>
      <c r="E403" s="8" t="s">
        <v>500</v>
      </c>
      <c r="F403" s="45">
        <v>44071</v>
      </c>
      <c r="G403" s="45">
        <v>44071</v>
      </c>
      <c r="H403" s="44">
        <v>5</v>
      </c>
      <c r="I403" s="8" t="s">
        <v>0</v>
      </c>
      <c r="K403" s="8" t="s">
        <v>5</v>
      </c>
      <c r="L403" s="8" t="s">
        <v>18</v>
      </c>
      <c r="O403" s="8" t="s">
        <v>8</v>
      </c>
      <c r="P403" s="8" t="s">
        <v>44</v>
      </c>
      <c r="Q403" s="8" t="s">
        <v>319</v>
      </c>
      <c r="V403" s="72">
        <v>-7500</v>
      </c>
      <c r="W403" s="8" t="s">
        <v>461</v>
      </c>
      <c r="X403" s="8" t="s">
        <v>6</v>
      </c>
      <c r="Y403" s="8" t="s">
        <v>6</v>
      </c>
    </row>
    <row r="404" spans="1:25" x14ac:dyDescent="0.35">
      <c r="A404" s="8" t="s">
        <v>8</v>
      </c>
      <c r="B404" s="44">
        <v>2021</v>
      </c>
      <c r="C404" s="44">
        <v>2</v>
      </c>
      <c r="D404" s="8" t="s">
        <v>19</v>
      </c>
      <c r="E404" s="8" t="s">
        <v>500</v>
      </c>
      <c r="F404" s="45">
        <v>44071</v>
      </c>
      <c r="G404" s="45">
        <v>44071</v>
      </c>
      <c r="H404" s="44">
        <v>103</v>
      </c>
      <c r="I404" s="8" t="s">
        <v>0</v>
      </c>
      <c r="K404" s="8" t="s">
        <v>5</v>
      </c>
      <c r="L404" s="8" t="s">
        <v>18</v>
      </c>
      <c r="O404" s="8" t="s">
        <v>8</v>
      </c>
      <c r="P404" s="8" t="s">
        <v>44</v>
      </c>
      <c r="Q404" s="8" t="s">
        <v>319</v>
      </c>
      <c r="V404" s="72">
        <v>-2500</v>
      </c>
      <c r="W404" s="8" t="s">
        <v>468</v>
      </c>
      <c r="X404" s="8" t="s">
        <v>6</v>
      </c>
      <c r="Y404" s="8" t="s">
        <v>6</v>
      </c>
    </row>
    <row r="405" spans="1:25" x14ac:dyDescent="0.35">
      <c r="A405" s="8" t="s">
        <v>8</v>
      </c>
      <c r="B405" s="44">
        <v>2021</v>
      </c>
      <c r="C405" s="44">
        <v>2</v>
      </c>
      <c r="D405" s="8" t="s">
        <v>19</v>
      </c>
      <c r="E405" s="8" t="s">
        <v>500</v>
      </c>
      <c r="F405" s="45">
        <v>44071</v>
      </c>
      <c r="G405" s="45">
        <v>44071</v>
      </c>
      <c r="H405" s="44">
        <v>161</v>
      </c>
      <c r="I405" s="8" t="s">
        <v>0</v>
      </c>
      <c r="K405" s="8" t="s">
        <v>5</v>
      </c>
      <c r="L405" s="8" t="s">
        <v>18</v>
      </c>
      <c r="O405" s="8" t="s">
        <v>8</v>
      </c>
      <c r="P405" s="8" t="s">
        <v>44</v>
      </c>
      <c r="Q405" s="8" t="s">
        <v>319</v>
      </c>
      <c r="V405" s="72">
        <v>-1900</v>
      </c>
      <c r="W405" s="8" t="s">
        <v>474</v>
      </c>
      <c r="X405" s="8" t="s">
        <v>6</v>
      </c>
      <c r="Y405" s="8" t="s">
        <v>6</v>
      </c>
    </row>
    <row r="406" spans="1:25" x14ac:dyDescent="0.35">
      <c r="A406" s="8" t="s">
        <v>8</v>
      </c>
      <c r="B406" s="44">
        <v>2021</v>
      </c>
      <c r="C406" s="44">
        <v>2</v>
      </c>
      <c r="D406" s="8" t="s">
        <v>19</v>
      </c>
      <c r="E406" s="8" t="s">
        <v>500</v>
      </c>
      <c r="F406" s="45">
        <v>44071</v>
      </c>
      <c r="G406" s="45">
        <v>44071</v>
      </c>
      <c r="H406" s="44">
        <v>162</v>
      </c>
      <c r="I406" s="8" t="s">
        <v>0</v>
      </c>
      <c r="K406" s="8" t="s">
        <v>5</v>
      </c>
      <c r="L406" s="8" t="s">
        <v>18</v>
      </c>
      <c r="O406" s="8" t="s">
        <v>8</v>
      </c>
      <c r="P406" s="8" t="s">
        <v>44</v>
      </c>
      <c r="Q406" s="8" t="s">
        <v>319</v>
      </c>
      <c r="V406" s="72">
        <v>-1749</v>
      </c>
      <c r="W406" s="8" t="s">
        <v>476</v>
      </c>
      <c r="X406" s="8" t="s">
        <v>6</v>
      </c>
      <c r="Y406" s="8" t="s">
        <v>6</v>
      </c>
    </row>
    <row r="407" spans="1:25" x14ac:dyDescent="0.35">
      <c r="A407" s="8" t="s">
        <v>8</v>
      </c>
      <c r="B407" s="44">
        <v>2021</v>
      </c>
      <c r="C407" s="44">
        <v>2</v>
      </c>
      <c r="D407" s="8" t="s">
        <v>19</v>
      </c>
      <c r="E407" s="8" t="s">
        <v>500</v>
      </c>
      <c r="F407" s="45">
        <v>44071</v>
      </c>
      <c r="G407" s="45">
        <v>44071</v>
      </c>
      <c r="H407" s="44">
        <v>247</v>
      </c>
      <c r="I407" s="8" t="s">
        <v>0</v>
      </c>
      <c r="J407" s="8" t="s">
        <v>258</v>
      </c>
      <c r="K407" s="8" t="s">
        <v>472</v>
      </c>
      <c r="L407" s="8" t="s">
        <v>259</v>
      </c>
      <c r="N407" s="8" t="s">
        <v>252</v>
      </c>
      <c r="O407" s="8" t="s">
        <v>8</v>
      </c>
      <c r="P407" s="8" t="s">
        <v>44</v>
      </c>
      <c r="Q407" s="8" t="s">
        <v>319</v>
      </c>
      <c r="V407" s="72">
        <v>7500</v>
      </c>
      <c r="W407" s="8" t="s">
        <v>461</v>
      </c>
      <c r="X407" s="8" t="s">
        <v>504</v>
      </c>
      <c r="Y407" s="8" t="s">
        <v>6</v>
      </c>
    </row>
    <row r="408" spans="1:25" x14ac:dyDescent="0.35">
      <c r="A408" s="8" t="s">
        <v>8</v>
      </c>
      <c r="B408" s="44">
        <v>2021</v>
      </c>
      <c r="C408" s="44">
        <v>2</v>
      </c>
      <c r="D408" s="8" t="s">
        <v>19</v>
      </c>
      <c r="E408" s="8" t="s">
        <v>500</v>
      </c>
      <c r="F408" s="45">
        <v>44071</v>
      </c>
      <c r="G408" s="45">
        <v>44071</v>
      </c>
      <c r="H408" s="44">
        <v>253</v>
      </c>
      <c r="I408" s="8" t="s">
        <v>0</v>
      </c>
      <c r="J408" s="8" t="s">
        <v>258</v>
      </c>
      <c r="K408" s="8" t="s">
        <v>472</v>
      </c>
      <c r="L408" s="8" t="s">
        <v>259</v>
      </c>
      <c r="N408" s="8" t="s">
        <v>252</v>
      </c>
      <c r="O408" s="8" t="s">
        <v>8</v>
      </c>
      <c r="P408" s="8" t="s">
        <v>44</v>
      </c>
      <c r="Q408" s="8" t="s">
        <v>319</v>
      </c>
      <c r="V408" s="72">
        <v>2500</v>
      </c>
      <c r="W408" s="8" t="s">
        <v>468</v>
      </c>
      <c r="X408" s="8" t="s">
        <v>503</v>
      </c>
      <c r="Y408" s="8" t="s">
        <v>6</v>
      </c>
    </row>
    <row r="409" spans="1:25" x14ac:dyDescent="0.35">
      <c r="A409" s="8" t="s">
        <v>8</v>
      </c>
      <c r="B409" s="44">
        <v>2021</v>
      </c>
      <c r="C409" s="44">
        <v>2</v>
      </c>
      <c r="D409" s="8" t="s">
        <v>19</v>
      </c>
      <c r="E409" s="8" t="s">
        <v>500</v>
      </c>
      <c r="F409" s="45">
        <v>44071</v>
      </c>
      <c r="G409" s="45">
        <v>44071</v>
      </c>
      <c r="H409" s="44">
        <v>427</v>
      </c>
      <c r="I409" s="8" t="s">
        <v>0</v>
      </c>
      <c r="J409" s="8" t="s">
        <v>3</v>
      </c>
      <c r="K409" s="8" t="s">
        <v>127</v>
      </c>
      <c r="L409" s="8" t="s">
        <v>24</v>
      </c>
      <c r="O409" s="8" t="s">
        <v>8</v>
      </c>
      <c r="P409" s="8" t="s">
        <v>44</v>
      </c>
      <c r="Q409" s="8" t="s">
        <v>319</v>
      </c>
      <c r="R409" s="8" t="s">
        <v>502</v>
      </c>
      <c r="V409" s="72">
        <v>1900</v>
      </c>
      <c r="W409" s="8" t="s">
        <v>474</v>
      </c>
      <c r="X409" s="8" t="s">
        <v>501</v>
      </c>
      <c r="Y409" s="8" t="s">
        <v>6</v>
      </c>
    </row>
    <row r="410" spans="1:25" x14ac:dyDescent="0.35">
      <c r="A410" s="8" t="s">
        <v>8</v>
      </c>
      <c r="B410" s="44">
        <v>2021</v>
      </c>
      <c r="C410" s="44">
        <v>2</v>
      </c>
      <c r="D410" s="8" t="s">
        <v>19</v>
      </c>
      <c r="E410" s="8" t="s">
        <v>500</v>
      </c>
      <c r="F410" s="45">
        <v>44071</v>
      </c>
      <c r="G410" s="45">
        <v>44071</v>
      </c>
      <c r="H410" s="44">
        <v>428</v>
      </c>
      <c r="I410" s="8" t="s">
        <v>0</v>
      </c>
      <c r="J410" s="8" t="s">
        <v>3</v>
      </c>
      <c r="K410" s="8" t="s">
        <v>127</v>
      </c>
      <c r="L410" s="8" t="s">
        <v>24</v>
      </c>
      <c r="O410" s="8" t="s">
        <v>8</v>
      </c>
      <c r="P410" s="8" t="s">
        <v>44</v>
      </c>
      <c r="Q410" s="8" t="s">
        <v>319</v>
      </c>
      <c r="R410" s="8" t="s">
        <v>499</v>
      </c>
      <c r="V410" s="72">
        <v>1749</v>
      </c>
      <c r="W410" s="8" t="s">
        <v>476</v>
      </c>
      <c r="X410" s="8" t="s">
        <v>498</v>
      </c>
      <c r="Y410" s="8" t="s">
        <v>6</v>
      </c>
    </row>
    <row r="411" spans="1:25" x14ac:dyDescent="0.35">
      <c r="A411" s="8" t="s">
        <v>8</v>
      </c>
      <c r="B411" s="44">
        <v>2021</v>
      </c>
      <c r="C411" s="44">
        <v>2</v>
      </c>
      <c r="D411" s="8" t="s">
        <v>257</v>
      </c>
      <c r="E411" s="8" t="s">
        <v>496</v>
      </c>
      <c r="F411" s="45">
        <v>44074</v>
      </c>
      <c r="G411" s="45">
        <v>44077</v>
      </c>
      <c r="H411" s="44">
        <v>432</v>
      </c>
      <c r="I411" s="8" t="s">
        <v>0</v>
      </c>
      <c r="J411" s="8" t="s">
        <v>258</v>
      </c>
      <c r="K411" s="8" t="s">
        <v>283</v>
      </c>
      <c r="L411" s="8" t="s">
        <v>256</v>
      </c>
      <c r="N411" s="8" t="s">
        <v>252</v>
      </c>
      <c r="O411" s="8" t="s">
        <v>8</v>
      </c>
      <c r="P411" s="8" t="s">
        <v>44</v>
      </c>
      <c r="Q411" s="8" t="s">
        <v>319</v>
      </c>
      <c r="V411" s="72">
        <v>3336.33</v>
      </c>
      <c r="X411" s="8" t="s">
        <v>497</v>
      </c>
      <c r="Y411" s="8" t="s">
        <v>495</v>
      </c>
    </row>
    <row r="412" spans="1:25" x14ac:dyDescent="0.35">
      <c r="A412" s="8" t="s">
        <v>8</v>
      </c>
      <c r="B412" s="44">
        <v>2021</v>
      </c>
      <c r="C412" s="44">
        <v>2</v>
      </c>
      <c r="D412" s="8" t="s">
        <v>257</v>
      </c>
      <c r="E412" s="8" t="s">
        <v>496</v>
      </c>
      <c r="F412" s="45">
        <v>44074</v>
      </c>
      <c r="G412" s="45">
        <v>44077</v>
      </c>
      <c r="H412" s="44">
        <v>433</v>
      </c>
      <c r="I412" s="8" t="s">
        <v>0</v>
      </c>
      <c r="J412" s="8" t="s">
        <v>258</v>
      </c>
      <c r="K412" s="8" t="s">
        <v>286</v>
      </c>
      <c r="L412" s="8" t="s">
        <v>256</v>
      </c>
      <c r="N412" s="8" t="s">
        <v>252</v>
      </c>
      <c r="O412" s="8" t="s">
        <v>8</v>
      </c>
      <c r="P412" s="8" t="s">
        <v>44</v>
      </c>
      <c r="Q412" s="8" t="s">
        <v>319</v>
      </c>
      <c r="V412" s="72">
        <v>37.369999999999997</v>
      </c>
      <c r="X412" s="8" t="s">
        <v>497</v>
      </c>
      <c r="Y412" s="8" t="s">
        <v>495</v>
      </c>
    </row>
    <row r="413" spans="1:25" x14ac:dyDescent="0.35">
      <c r="A413" s="8" t="s">
        <v>8</v>
      </c>
      <c r="B413" s="44">
        <v>2021</v>
      </c>
      <c r="C413" s="44">
        <v>2</v>
      </c>
      <c r="D413" s="8" t="s">
        <v>257</v>
      </c>
      <c r="E413" s="8" t="s">
        <v>496</v>
      </c>
      <c r="F413" s="45">
        <v>44074</v>
      </c>
      <c r="G413" s="45">
        <v>44077</v>
      </c>
      <c r="H413" s="44">
        <v>434</v>
      </c>
      <c r="I413" s="8" t="s">
        <v>0</v>
      </c>
      <c r="J413" s="8" t="s">
        <v>258</v>
      </c>
      <c r="K413" s="8" t="s">
        <v>287</v>
      </c>
      <c r="L413" s="8" t="s">
        <v>256</v>
      </c>
      <c r="N413" s="8" t="s">
        <v>252</v>
      </c>
      <c r="O413" s="8" t="s">
        <v>8</v>
      </c>
      <c r="P413" s="8" t="s">
        <v>44</v>
      </c>
      <c r="Q413" s="8" t="s">
        <v>319</v>
      </c>
      <c r="V413" s="72">
        <v>482.43</v>
      </c>
      <c r="X413" s="8" t="s">
        <v>497</v>
      </c>
      <c r="Y413" s="8" t="s">
        <v>495</v>
      </c>
    </row>
    <row r="414" spans="1:25" x14ac:dyDescent="0.35">
      <c r="A414" s="8" t="s">
        <v>8</v>
      </c>
      <c r="B414" s="44">
        <v>2021</v>
      </c>
      <c r="C414" s="44">
        <v>2</v>
      </c>
      <c r="D414" s="8" t="s">
        <v>257</v>
      </c>
      <c r="E414" s="8" t="s">
        <v>496</v>
      </c>
      <c r="F414" s="45">
        <v>44074</v>
      </c>
      <c r="G414" s="45">
        <v>44077</v>
      </c>
      <c r="H414" s="44">
        <v>435</v>
      </c>
      <c r="I414" s="8" t="s">
        <v>0</v>
      </c>
      <c r="J414" s="8" t="s">
        <v>258</v>
      </c>
      <c r="K414" s="8" t="s">
        <v>288</v>
      </c>
      <c r="L414" s="8" t="s">
        <v>256</v>
      </c>
      <c r="N414" s="8" t="s">
        <v>252</v>
      </c>
      <c r="O414" s="8" t="s">
        <v>8</v>
      </c>
      <c r="P414" s="8" t="s">
        <v>44</v>
      </c>
      <c r="Q414" s="8" t="s">
        <v>319</v>
      </c>
      <c r="V414" s="72">
        <v>256.10000000000002</v>
      </c>
      <c r="X414" s="8" t="s">
        <v>497</v>
      </c>
      <c r="Y414" s="8" t="s">
        <v>495</v>
      </c>
    </row>
    <row r="415" spans="1:25" x14ac:dyDescent="0.35">
      <c r="A415" s="8" t="s">
        <v>8</v>
      </c>
      <c r="B415" s="44">
        <v>2021</v>
      </c>
      <c r="C415" s="44">
        <v>2</v>
      </c>
      <c r="D415" s="8" t="s">
        <v>257</v>
      </c>
      <c r="E415" s="8" t="s">
        <v>496</v>
      </c>
      <c r="F415" s="45">
        <v>44074</v>
      </c>
      <c r="G415" s="45">
        <v>44077</v>
      </c>
      <c r="H415" s="44">
        <v>436</v>
      </c>
      <c r="I415" s="8" t="s">
        <v>0</v>
      </c>
      <c r="J415" s="8" t="s">
        <v>258</v>
      </c>
      <c r="K415" s="8" t="s">
        <v>289</v>
      </c>
      <c r="L415" s="8" t="s">
        <v>256</v>
      </c>
      <c r="N415" s="8" t="s">
        <v>252</v>
      </c>
      <c r="O415" s="8" t="s">
        <v>8</v>
      </c>
      <c r="P415" s="8" t="s">
        <v>44</v>
      </c>
      <c r="Q415" s="8" t="s">
        <v>319</v>
      </c>
      <c r="V415" s="72">
        <v>44.71</v>
      </c>
      <c r="X415" s="8" t="s">
        <v>497</v>
      </c>
      <c r="Y415" s="8" t="s">
        <v>495</v>
      </c>
    </row>
    <row r="416" spans="1:25" x14ac:dyDescent="0.35">
      <c r="A416" s="8" t="s">
        <v>8</v>
      </c>
      <c r="B416" s="44">
        <v>2021</v>
      </c>
      <c r="C416" s="44">
        <v>2</v>
      </c>
      <c r="D416" s="8" t="s">
        <v>257</v>
      </c>
      <c r="E416" s="8" t="s">
        <v>496</v>
      </c>
      <c r="F416" s="45">
        <v>44074</v>
      </c>
      <c r="G416" s="45">
        <v>44077</v>
      </c>
      <c r="H416" s="44">
        <v>437</v>
      </c>
      <c r="I416" s="8" t="s">
        <v>0</v>
      </c>
      <c r="J416" s="8" t="s">
        <v>258</v>
      </c>
      <c r="K416" s="8" t="s">
        <v>290</v>
      </c>
      <c r="L416" s="8" t="s">
        <v>256</v>
      </c>
      <c r="N416" s="8" t="s">
        <v>252</v>
      </c>
      <c r="O416" s="8" t="s">
        <v>8</v>
      </c>
      <c r="P416" s="8" t="s">
        <v>44</v>
      </c>
      <c r="Q416" s="8" t="s">
        <v>319</v>
      </c>
      <c r="V416" s="72">
        <v>343.5</v>
      </c>
      <c r="X416" s="8" t="s">
        <v>497</v>
      </c>
      <c r="Y416" s="8" t="s">
        <v>495</v>
      </c>
    </row>
    <row r="417" spans="1:25" x14ac:dyDescent="0.35">
      <c r="A417" s="8" t="s">
        <v>8</v>
      </c>
      <c r="B417" s="44">
        <v>2021</v>
      </c>
      <c r="C417" s="44">
        <v>2</v>
      </c>
      <c r="D417" s="8" t="s">
        <v>257</v>
      </c>
      <c r="E417" s="8" t="s">
        <v>496</v>
      </c>
      <c r="F417" s="45">
        <v>44074</v>
      </c>
      <c r="G417" s="45">
        <v>44077</v>
      </c>
      <c r="H417" s="44">
        <v>438</v>
      </c>
      <c r="I417" s="8" t="s">
        <v>0</v>
      </c>
      <c r="J417" s="8" t="s">
        <v>258</v>
      </c>
      <c r="K417" s="8" t="s">
        <v>291</v>
      </c>
      <c r="L417" s="8" t="s">
        <v>256</v>
      </c>
      <c r="N417" s="8" t="s">
        <v>252</v>
      </c>
      <c r="O417" s="8" t="s">
        <v>8</v>
      </c>
      <c r="P417" s="8" t="s">
        <v>44</v>
      </c>
      <c r="Q417" s="8" t="s">
        <v>319</v>
      </c>
      <c r="V417" s="72">
        <v>20.350000000000001</v>
      </c>
      <c r="X417" s="8" t="s">
        <v>497</v>
      </c>
      <c r="Y417" s="8" t="s">
        <v>495</v>
      </c>
    </row>
    <row r="418" spans="1:25" x14ac:dyDescent="0.35">
      <c r="A418" s="8" t="s">
        <v>8</v>
      </c>
      <c r="B418" s="44">
        <v>2021</v>
      </c>
      <c r="C418" s="44">
        <v>2</v>
      </c>
      <c r="D418" s="8" t="s">
        <v>257</v>
      </c>
      <c r="E418" s="8" t="s">
        <v>496</v>
      </c>
      <c r="F418" s="45">
        <v>44074</v>
      </c>
      <c r="G418" s="45">
        <v>44077</v>
      </c>
      <c r="H418" s="44">
        <v>439</v>
      </c>
      <c r="I418" s="8" t="s">
        <v>0</v>
      </c>
      <c r="J418" s="8" t="s">
        <v>258</v>
      </c>
      <c r="K418" s="8" t="s">
        <v>292</v>
      </c>
      <c r="L418" s="8" t="s">
        <v>256</v>
      </c>
      <c r="N418" s="8" t="s">
        <v>252</v>
      </c>
      <c r="O418" s="8" t="s">
        <v>8</v>
      </c>
      <c r="P418" s="8" t="s">
        <v>44</v>
      </c>
      <c r="Q418" s="8" t="s">
        <v>319</v>
      </c>
      <c r="V418" s="72">
        <v>20</v>
      </c>
      <c r="X418" s="8" t="s">
        <v>497</v>
      </c>
      <c r="Y418" s="8" t="s">
        <v>495</v>
      </c>
    </row>
    <row r="419" spans="1:25" x14ac:dyDescent="0.35">
      <c r="A419" s="8" t="s">
        <v>8</v>
      </c>
      <c r="B419" s="44">
        <v>2021</v>
      </c>
      <c r="C419" s="44">
        <v>2</v>
      </c>
      <c r="D419" s="8" t="s">
        <v>257</v>
      </c>
      <c r="E419" s="8" t="s">
        <v>496</v>
      </c>
      <c r="F419" s="45">
        <v>44074</v>
      </c>
      <c r="G419" s="45">
        <v>44077</v>
      </c>
      <c r="H419" s="44">
        <v>562</v>
      </c>
      <c r="I419" s="8" t="s">
        <v>0</v>
      </c>
      <c r="K419" s="8" t="s">
        <v>1</v>
      </c>
      <c r="L419" s="8" t="s">
        <v>18</v>
      </c>
      <c r="P419" s="8" t="s">
        <v>44</v>
      </c>
      <c r="V419" s="72">
        <v>-4540.79</v>
      </c>
      <c r="X419" s="8" t="s">
        <v>2</v>
      </c>
      <c r="Y419" s="8" t="s">
        <v>495</v>
      </c>
    </row>
    <row r="420" spans="1:25" x14ac:dyDescent="0.35">
      <c r="A420" s="8" t="s">
        <v>8</v>
      </c>
      <c r="B420" s="44">
        <v>2021</v>
      </c>
      <c r="C420" s="44">
        <v>2</v>
      </c>
      <c r="D420" s="8" t="s">
        <v>257</v>
      </c>
      <c r="E420" s="8" t="s">
        <v>493</v>
      </c>
      <c r="F420" s="45">
        <v>44074</v>
      </c>
      <c r="G420" s="45">
        <v>44077</v>
      </c>
      <c r="H420" s="44">
        <v>394</v>
      </c>
      <c r="I420" s="8" t="s">
        <v>0</v>
      </c>
      <c r="J420" s="8" t="s">
        <v>258</v>
      </c>
      <c r="K420" s="8" t="s">
        <v>283</v>
      </c>
      <c r="L420" s="8" t="s">
        <v>256</v>
      </c>
      <c r="N420" s="8" t="s">
        <v>252</v>
      </c>
      <c r="O420" s="8" t="s">
        <v>8</v>
      </c>
      <c r="P420" s="8" t="s">
        <v>44</v>
      </c>
      <c r="Q420" s="8" t="s">
        <v>319</v>
      </c>
      <c r="V420" s="72">
        <v>3336.33</v>
      </c>
      <c r="X420" s="8" t="s">
        <v>494</v>
      </c>
      <c r="Y420" s="8" t="s">
        <v>492</v>
      </c>
    </row>
    <row r="421" spans="1:25" x14ac:dyDescent="0.35">
      <c r="A421" s="8" t="s">
        <v>8</v>
      </c>
      <c r="B421" s="44">
        <v>2021</v>
      </c>
      <c r="C421" s="44">
        <v>2</v>
      </c>
      <c r="D421" s="8" t="s">
        <v>257</v>
      </c>
      <c r="E421" s="8" t="s">
        <v>493</v>
      </c>
      <c r="F421" s="45">
        <v>44074</v>
      </c>
      <c r="G421" s="45">
        <v>44077</v>
      </c>
      <c r="H421" s="44">
        <v>395</v>
      </c>
      <c r="I421" s="8" t="s">
        <v>0</v>
      </c>
      <c r="J421" s="8" t="s">
        <v>258</v>
      </c>
      <c r="K421" s="8" t="s">
        <v>286</v>
      </c>
      <c r="L421" s="8" t="s">
        <v>256</v>
      </c>
      <c r="N421" s="8" t="s">
        <v>252</v>
      </c>
      <c r="O421" s="8" t="s">
        <v>8</v>
      </c>
      <c r="P421" s="8" t="s">
        <v>44</v>
      </c>
      <c r="Q421" s="8" t="s">
        <v>319</v>
      </c>
      <c r="V421" s="72">
        <v>37.369999999999997</v>
      </c>
      <c r="X421" s="8" t="s">
        <v>494</v>
      </c>
      <c r="Y421" s="8" t="s">
        <v>492</v>
      </c>
    </row>
    <row r="422" spans="1:25" x14ac:dyDescent="0.35">
      <c r="A422" s="8" t="s">
        <v>8</v>
      </c>
      <c r="B422" s="44">
        <v>2021</v>
      </c>
      <c r="C422" s="44">
        <v>2</v>
      </c>
      <c r="D422" s="8" t="s">
        <v>257</v>
      </c>
      <c r="E422" s="8" t="s">
        <v>493</v>
      </c>
      <c r="F422" s="45">
        <v>44074</v>
      </c>
      <c r="G422" s="45">
        <v>44077</v>
      </c>
      <c r="H422" s="44">
        <v>396</v>
      </c>
      <c r="I422" s="8" t="s">
        <v>0</v>
      </c>
      <c r="J422" s="8" t="s">
        <v>258</v>
      </c>
      <c r="K422" s="8" t="s">
        <v>287</v>
      </c>
      <c r="L422" s="8" t="s">
        <v>256</v>
      </c>
      <c r="N422" s="8" t="s">
        <v>252</v>
      </c>
      <c r="O422" s="8" t="s">
        <v>8</v>
      </c>
      <c r="P422" s="8" t="s">
        <v>44</v>
      </c>
      <c r="Q422" s="8" t="s">
        <v>319</v>
      </c>
      <c r="V422" s="72">
        <v>482.43</v>
      </c>
      <c r="X422" s="8" t="s">
        <v>494</v>
      </c>
      <c r="Y422" s="8" t="s">
        <v>492</v>
      </c>
    </row>
    <row r="423" spans="1:25" x14ac:dyDescent="0.35">
      <c r="A423" s="8" t="s">
        <v>8</v>
      </c>
      <c r="B423" s="44">
        <v>2021</v>
      </c>
      <c r="C423" s="44">
        <v>2</v>
      </c>
      <c r="D423" s="8" t="s">
        <v>257</v>
      </c>
      <c r="E423" s="8" t="s">
        <v>493</v>
      </c>
      <c r="F423" s="45">
        <v>44074</v>
      </c>
      <c r="G423" s="45">
        <v>44077</v>
      </c>
      <c r="H423" s="44">
        <v>397</v>
      </c>
      <c r="I423" s="8" t="s">
        <v>0</v>
      </c>
      <c r="J423" s="8" t="s">
        <v>258</v>
      </c>
      <c r="K423" s="8" t="s">
        <v>288</v>
      </c>
      <c r="L423" s="8" t="s">
        <v>256</v>
      </c>
      <c r="N423" s="8" t="s">
        <v>252</v>
      </c>
      <c r="O423" s="8" t="s">
        <v>8</v>
      </c>
      <c r="P423" s="8" t="s">
        <v>44</v>
      </c>
      <c r="Q423" s="8" t="s">
        <v>319</v>
      </c>
      <c r="V423" s="72">
        <v>250.45</v>
      </c>
      <c r="X423" s="8" t="s">
        <v>494</v>
      </c>
      <c r="Y423" s="8" t="s">
        <v>492</v>
      </c>
    </row>
    <row r="424" spans="1:25" x14ac:dyDescent="0.35">
      <c r="A424" s="8" t="s">
        <v>8</v>
      </c>
      <c r="B424" s="44">
        <v>2021</v>
      </c>
      <c r="C424" s="44">
        <v>2</v>
      </c>
      <c r="D424" s="8" t="s">
        <v>257</v>
      </c>
      <c r="E424" s="8" t="s">
        <v>493</v>
      </c>
      <c r="F424" s="45">
        <v>44074</v>
      </c>
      <c r="G424" s="45">
        <v>44077</v>
      </c>
      <c r="H424" s="44">
        <v>398</v>
      </c>
      <c r="I424" s="8" t="s">
        <v>0</v>
      </c>
      <c r="J424" s="8" t="s">
        <v>258</v>
      </c>
      <c r="K424" s="8" t="s">
        <v>289</v>
      </c>
      <c r="L424" s="8" t="s">
        <v>256</v>
      </c>
      <c r="N424" s="8" t="s">
        <v>252</v>
      </c>
      <c r="O424" s="8" t="s">
        <v>8</v>
      </c>
      <c r="P424" s="8" t="s">
        <v>44</v>
      </c>
      <c r="Q424" s="8" t="s">
        <v>319</v>
      </c>
      <c r="V424" s="72">
        <v>44.71</v>
      </c>
      <c r="X424" s="8" t="s">
        <v>494</v>
      </c>
      <c r="Y424" s="8" t="s">
        <v>492</v>
      </c>
    </row>
    <row r="425" spans="1:25" x14ac:dyDescent="0.35">
      <c r="A425" s="8" t="s">
        <v>8</v>
      </c>
      <c r="B425" s="44">
        <v>2021</v>
      </c>
      <c r="C425" s="44">
        <v>2</v>
      </c>
      <c r="D425" s="8" t="s">
        <v>257</v>
      </c>
      <c r="E425" s="8" t="s">
        <v>493</v>
      </c>
      <c r="F425" s="45">
        <v>44074</v>
      </c>
      <c r="G425" s="45">
        <v>44077</v>
      </c>
      <c r="H425" s="44">
        <v>399</v>
      </c>
      <c r="I425" s="8" t="s">
        <v>0</v>
      </c>
      <c r="J425" s="8" t="s">
        <v>258</v>
      </c>
      <c r="K425" s="8" t="s">
        <v>290</v>
      </c>
      <c r="L425" s="8" t="s">
        <v>256</v>
      </c>
      <c r="N425" s="8" t="s">
        <v>252</v>
      </c>
      <c r="O425" s="8" t="s">
        <v>8</v>
      </c>
      <c r="P425" s="8" t="s">
        <v>44</v>
      </c>
      <c r="Q425" s="8" t="s">
        <v>319</v>
      </c>
      <c r="V425" s="72">
        <v>343.5</v>
      </c>
      <c r="X425" s="8" t="s">
        <v>494</v>
      </c>
      <c r="Y425" s="8" t="s">
        <v>492</v>
      </c>
    </row>
    <row r="426" spans="1:25" x14ac:dyDescent="0.35">
      <c r="A426" s="8" t="s">
        <v>8</v>
      </c>
      <c r="B426" s="44">
        <v>2021</v>
      </c>
      <c r="C426" s="44">
        <v>2</v>
      </c>
      <c r="D426" s="8" t="s">
        <v>257</v>
      </c>
      <c r="E426" s="8" t="s">
        <v>493</v>
      </c>
      <c r="F426" s="45">
        <v>44074</v>
      </c>
      <c r="G426" s="45">
        <v>44077</v>
      </c>
      <c r="H426" s="44">
        <v>400</v>
      </c>
      <c r="I426" s="8" t="s">
        <v>0</v>
      </c>
      <c r="J426" s="8" t="s">
        <v>258</v>
      </c>
      <c r="K426" s="8" t="s">
        <v>291</v>
      </c>
      <c r="L426" s="8" t="s">
        <v>256</v>
      </c>
      <c r="N426" s="8" t="s">
        <v>252</v>
      </c>
      <c r="O426" s="8" t="s">
        <v>8</v>
      </c>
      <c r="P426" s="8" t="s">
        <v>44</v>
      </c>
      <c r="Q426" s="8" t="s">
        <v>319</v>
      </c>
      <c r="V426" s="72">
        <v>20.350000000000001</v>
      </c>
      <c r="X426" s="8" t="s">
        <v>494</v>
      </c>
      <c r="Y426" s="8" t="s">
        <v>492</v>
      </c>
    </row>
    <row r="427" spans="1:25" x14ac:dyDescent="0.35">
      <c r="A427" s="8" t="s">
        <v>8</v>
      </c>
      <c r="B427" s="44">
        <v>2021</v>
      </c>
      <c r="C427" s="44">
        <v>2</v>
      </c>
      <c r="D427" s="8" t="s">
        <v>257</v>
      </c>
      <c r="E427" s="8" t="s">
        <v>493</v>
      </c>
      <c r="F427" s="45">
        <v>44074</v>
      </c>
      <c r="G427" s="45">
        <v>44077</v>
      </c>
      <c r="H427" s="44">
        <v>401</v>
      </c>
      <c r="I427" s="8" t="s">
        <v>0</v>
      </c>
      <c r="J427" s="8" t="s">
        <v>258</v>
      </c>
      <c r="K427" s="8" t="s">
        <v>292</v>
      </c>
      <c r="L427" s="8" t="s">
        <v>256</v>
      </c>
      <c r="N427" s="8" t="s">
        <v>252</v>
      </c>
      <c r="O427" s="8" t="s">
        <v>8</v>
      </c>
      <c r="P427" s="8" t="s">
        <v>44</v>
      </c>
      <c r="Q427" s="8" t="s">
        <v>319</v>
      </c>
      <c r="V427" s="72">
        <v>20</v>
      </c>
      <c r="X427" s="8" t="s">
        <v>494</v>
      </c>
      <c r="Y427" s="8" t="s">
        <v>492</v>
      </c>
    </row>
    <row r="428" spans="1:25" x14ac:dyDescent="0.35">
      <c r="A428" s="8" t="s">
        <v>8</v>
      </c>
      <c r="B428" s="44">
        <v>2021</v>
      </c>
      <c r="C428" s="44">
        <v>2</v>
      </c>
      <c r="D428" s="8" t="s">
        <v>257</v>
      </c>
      <c r="E428" s="8" t="s">
        <v>493</v>
      </c>
      <c r="F428" s="45">
        <v>44074</v>
      </c>
      <c r="G428" s="45">
        <v>44077</v>
      </c>
      <c r="H428" s="44">
        <v>524</v>
      </c>
      <c r="I428" s="8" t="s">
        <v>0</v>
      </c>
      <c r="K428" s="8" t="s">
        <v>1</v>
      </c>
      <c r="L428" s="8" t="s">
        <v>18</v>
      </c>
      <c r="P428" s="8" t="s">
        <v>44</v>
      </c>
      <c r="V428" s="72">
        <v>-4535.1400000000003</v>
      </c>
      <c r="X428" s="8" t="s">
        <v>2</v>
      </c>
      <c r="Y428" s="8" t="s">
        <v>492</v>
      </c>
    </row>
    <row r="429" spans="1:25" x14ac:dyDescent="0.35">
      <c r="A429" s="8" t="s">
        <v>8</v>
      </c>
      <c r="B429" s="44">
        <v>2021</v>
      </c>
      <c r="C429" s="44">
        <v>2</v>
      </c>
      <c r="D429" s="8" t="s">
        <v>257</v>
      </c>
      <c r="E429" s="8" t="s">
        <v>490</v>
      </c>
      <c r="F429" s="45">
        <v>44074</v>
      </c>
      <c r="G429" s="45">
        <v>44078</v>
      </c>
      <c r="H429" s="44">
        <v>47</v>
      </c>
      <c r="I429" s="8" t="s">
        <v>0</v>
      </c>
      <c r="J429" s="8" t="s">
        <v>258</v>
      </c>
      <c r="K429" s="8" t="s">
        <v>385</v>
      </c>
      <c r="L429" s="8" t="s">
        <v>256</v>
      </c>
      <c r="O429" s="8" t="s">
        <v>8</v>
      </c>
      <c r="P429" s="8" t="s">
        <v>44</v>
      </c>
      <c r="Q429" s="8" t="s">
        <v>319</v>
      </c>
      <c r="V429" s="72">
        <v>4.4400000000000004</v>
      </c>
      <c r="X429" s="8" t="s">
        <v>491</v>
      </c>
      <c r="Y429" s="8" t="s">
        <v>489</v>
      </c>
    </row>
    <row r="430" spans="1:25" x14ac:dyDescent="0.35">
      <c r="A430" s="8" t="s">
        <v>8</v>
      </c>
      <c r="B430" s="44">
        <v>2021</v>
      </c>
      <c r="C430" s="44">
        <v>2</v>
      </c>
      <c r="D430" s="8" t="s">
        <v>257</v>
      </c>
      <c r="E430" s="8" t="s">
        <v>490</v>
      </c>
      <c r="F430" s="45">
        <v>44074</v>
      </c>
      <c r="G430" s="45">
        <v>44078</v>
      </c>
      <c r="H430" s="44">
        <v>85</v>
      </c>
      <c r="I430" s="8" t="s">
        <v>0</v>
      </c>
      <c r="K430" s="8" t="s">
        <v>1</v>
      </c>
      <c r="L430" s="8" t="s">
        <v>18</v>
      </c>
      <c r="P430" s="8" t="s">
        <v>44</v>
      </c>
      <c r="V430" s="72">
        <v>-4.4400000000000004</v>
      </c>
      <c r="X430" s="8" t="s">
        <v>2</v>
      </c>
      <c r="Y430" s="8" t="s">
        <v>489</v>
      </c>
    </row>
    <row r="431" spans="1:25" x14ac:dyDescent="0.35">
      <c r="A431" s="8" t="s">
        <v>8</v>
      </c>
      <c r="B431" s="44">
        <v>2021</v>
      </c>
      <c r="C431" s="44">
        <v>2</v>
      </c>
      <c r="D431" s="8" t="s">
        <v>257</v>
      </c>
      <c r="E431" s="8" t="s">
        <v>487</v>
      </c>
      <c r="F431" s="45">
        <v>44074</v>
      </c>
      <c r="G431" s="45">
        <v>44078</v>
      </c>
      <c r="H431" s="44">
        <v>47</v>
      </c>
      <c r="I431" s="8" t="s">
        <v>0</v>
      </c>
      <c r="J431" s="8" t="s">
        <v>258</v>
      </c>
      <c r="K431" s="8" t="s">
        <v>266</v>
      </c>
      <c r="L431" s="8" t="s">
        <v>256</v>
      </c>
      <c r="O431" s="8" t="s">
        <v>8</v>
      </c>
      <c r="P431" s="8" t="s">
        <v>44</v>
      </c>
      <c r="Q431" s="8" t="s">
        <v>319</v>
      </c>
      <c r="V431" s="72">
        <v>6</v>
      </c>
      <c r="X431" s="8" t="s">
        <v>488</v>
      </c>
      <c r="Y431" s="8" t="s">
        <v>486</v>
      </c>
    </row>
    <row r="432" spans="1:25" x14ac:dyDescent="0.35">
      <c r="A432" s="8" t="s">
        <v>8</v>
      </c>
      <c r="B432" s="44">
        <v>2021</v>
      </c>
      <c r="C432" s="44">
        <v>2</v>
      </c>
      <c r="D432" s="8" t="s">
        <v>257</v>
      </c>
      <c r="E432" s="8" t="s">
        <v>487</v>
      </c>
      <c r="F432" s="45">
        <v>44074</v>
      </c>
      <c r="G432" s="45">
        <v>44078</v>
      </c>
      <c r="H432" s="44">
        <v>85</v>
      </c>
      <c r="I432" s="8" t="s">
        <v>0</v>
      </c>
      <c r="K432" s="8" t="s">
        <v>1</v>
      </c>
      <c r="L432" s="8" t="s">
        <v>18</v>
      </c>
      <c r="P432" s="8" t="s">
        <v>44</v>
      </c>
      <c r="V432" s="72">
        <v>-6</v>
      </c>
      <c r="X432" s="8" t="s">
        <v>2</v>
      </c>
      <c r="Y432" s="8" t="s">
        <v>486</v>
      </c>
    </row>
    <row r="433" spans="1:25" x14ac:dyDescent="0.35">
      <c r="A433" s="8" t="s">
        <v>8</v>
      </c>
      <c r="B433" s="44">
        <v>2021</v>
      </c>
      <c r="C433" s="44">
        <v>2</v>
      </c>
      <c r="D433" s="8" t="s">
        <v>257</v>
      </c>
      <c r="E433" s="8" t="s">
        <v>484</v>
      </c>
      <c r="F433" s="45">
        <v>44074</v>
      </c>
      <c r="G433" s="45">
        <v>44078</v>
      </c>
      <c r="H433" s="44">
        <v>47</v>
      </c>
      <c r="I433" s="8" t="s">
        <v>0</v>
      </c>
      <c r="J433" s="8" t="s">
        <v>258</v>
      </c>
      <c r="K433" s="8" t="s">
        <v>385</v>
      </c>
      <c r="L433" s="8" t="s">
        <v>256</v>
      </c>
      <c r="O433" s="8" t="s">
        <v>8</v>
      </c>
      <c r="P433" s="8" t="s">
        <v>44</v>
      </c>
      <c r="Q433" s="8" t="s">
        <v>319</v>
      </c>
      <c r="V433" s="72">
        <v>2.46</v>
      </c>
      <c r="W433" s="8" t="s">
        <v>450</v>
      </c>
      <c r="X433" s="8" t="s">
        <v>485</v>
      </c>
      <c r="Y433" s="8" t="s">
        <v>483</v>
      </c>
    </row>
    <row r="434" spans="1:25" x14ac:dyDescent="0.35">
      <c r="A434" s="8" t="s">
        <v>8</v>
      </c>
      <c r="B434" s="44">
        <v>2021</v>
      </c>
      <c r="C434" s="44">
        <v>2</v>
      </c>
      <c r="D434" s="8" t="s">
        <v>257</v>
      </c>
      <c r="E434" s="8" t="s">
        <v>484</v>
      </c>
      <c r="F434" s="45">
        <v>44074</v>
      </c>
      <c r="G434" s="45">
        <v>44078</v>
      </c>
      <c r="H434" s="44">
        <v>85</v>
      </c>
      <c r="I434" s="8" t="s">
        <v>0</v>
      </c>
      <c r="K434" s="8" t="s">
        <v>1</v>
      </c>
      <c r="L434" s="8" t="s">
        <v>18</v>
      </c>
      <c r="P434" s="8" t="s">
        <v>44</v>
      </c>
      <c r="V434" s="72">
        <v>-2.46</v>
      </c>
      <c r="X434" s="8" t="s">
        <v>2</v>
      </c>
      <c r="Y434" s="8" t="s">
        <v>483</v>
      </c>
    </row>
    <row r="435" spans="1:25" x14ac:dyDescent="0.35">
      <c r="A435" s="8" t="s">
        <v>8</v>
      </c>
      <c r="B435" s="44">
        <v>2021</v>
      </c>
      <c r="C435" s="44">
        <v>2</v>
      </c>
      <c r="D435" s="8" t="s">
        <v>257</v>
      </c>
      <c r="E435" s="8" t="s">
        <v>481</v>
      </c>
      <c r="F435" s="45">
        <v>44074</v>
      </c>
      <c r="G435" s="45">
        <v>44078</v>
      </c>
      <c r="H435" s="44">
        <v>47</v>
      </c>
      <c r="I435" s="8" t="s">
        <v>0</v>
      </c>
      <c r="J435" s="8" t="s">
        <v>258</v>
      </c>
      <c r="K435" s="8" t="s">
        <v>457</v>
      </c>
      <c r="L435" s="8" t="s">
        <v>256</v>
      </c>
      <c r="O435" s="8" t="s">
        <v>8</v>
      </c>
      <c r="P435" s="8" t="s">
        <v>44</v>
      </c>
      <c r="Q435" s="8" t="s">
        <v>319</v>
      </c>
      <c r="V435" s="72">
        <v>17.28</v>
      </c>
      <c r="W435" s="8" t="s">
        <v>450</v>
      </c>
      <c r="X435" s="8" t="s">
        <v>482</v>
      </c>
      <c r="Y435" s="8" t="s">
        <v>480</v>
      </c>
    </row>
    <row r="436" spans="1:25" x14ac:dyDescent="0.35">
      <c r="A436" s="8" t="s">
        <v>8</v>
      </c>
      <c r="B436" s="44">
        <v>2021</v>
      </c>
      <c r="C436" s="44">
        <v>2</v>
      </c>
      <c r="D436" s="8" t="s">
        <v>257</v>
      </c>
      <c r="E436" s="8" t="s">
        <v>481</v>
      </c>
      <c r="F436" s="45">
        <v>44074</v>
      </c>
      <c r="G436" s="45">
        <v>44078</v>
      </c>
      <c r="H436" s="44">
        <v>85</v>
      </c>
      <c r="I436" s="8" t="s">
        <v>0</v>
      </c>
      <c r="K436" s="8" t="s">
        <v>1</v>
      </c>
      <c r="L436" s="8" t="s">
        <v>18</v>
      </c>
      <c r="P436" s="8" t="s">
        <v>44</v>
      </c>
      <c r="V436" s="72">
        <v>-17.28</v>
      </c>
      <c r="X436" s="8" t="s">
        <v>2</v>
      </c>
      <c r="Y436" s="8" t="s">
        <v>480</v>
      </c>
    </row>
    <row r="437" spans="1:25" x14ac:dyDescent="0.35">
      <c r="A437" s="8" t="s">
        <v>8</v>
      </c>
      <c r="B437" s="44">
        <v>2021</v>
      </c>
      <c r="C437" s="44">
        <v>2</v>
      </c>
      <c r="D437" s="8" t="s">
        <v>257</v>
      </c>
      <c r="E437" s="8" t="s">
        <v>478</v>
      </c>
      <c r="F437" s="45">
        <v>44074</v>
      </c>
      <c r="G437" s="45">
        <v>44078</v>
      </c>
      <c r="H437" s="44">
        <v>47</v>
      </c>
      <c r="I437" s="8" t="s">
        <v>0</v>
      </c>
      <c r="J437" s="8" t="s">
        <v>258</v>
      </c>
      <c r="K437" s="8" t="s">
        <v>389</v>
      </c>
      <c r="L437" s="8" t="s">
        <v>256</v>
      </c>
      <c r="O437" s="8" t="s">
        <v>8</v>
      </c>
      <c r="P437" s="8" t="s">
        <v>44</v>
      </c>
      <c r="Q437" s="8" t="s">
        <v>319</v>
      </c>
      <c r="V437" s="72">
        <v>1.77</v>
      </c>
      <c r="X437" s="8" t="s">
        <v>479</v>
      </c>
      <c r="Y437" s="8" t="s">
        <v>477</v>
      </c>
    </row>
    <row r="438" spans="1:25" x14ac:dyDescent="0.35">
      <c r="A438" s="8" t="s">
        <v>8</v>
      </c>
      <c r="B438" s="44">
        <v>2021</v>
      </c>
      <c r="C438" s="44">
        <v>2</v>
      </c>
      <c r="D438" s="8" t="s">
        <v>257</v>
      </c>
      <c r="E438" s="8" t="s">
        <v>478</v>
      </c>
      <c r="F438" s="45">
        <v>44074</v>
      </c>
      <c r="G438" s="45">
        <v>44078</v>
      </c>
      <c r="H438" s="44">
        <v>85</v>
      </c>
      <c r="I438" s="8" t="s">
        <v>0</v>
      </c>
      <c r="K438" s="8" t="s">
        <v>1</v>
      </c>
      <c r="L438" s="8" t="s">
        <v>18</v>
      </c>
      <c r="P438" s="8" t="s">
        <v>44</v>
      </c>
      <c r="V438" s="72">
        <v>-1.77</v>
      </c>
      <c r="X438" s="8" t="s">
        <v>2</v>
      </c>
      <c r="Y438" s="8" t="s">
        <v>477</v>
      </c>
    </row>
    <row r="439" spans="1:25" x14ac:dyDescent="0.35">
      <c r="A439" s="8" t="s">
        <v>8</v>
      </c>
      <c r="B439" s="44">
        <v>2021</v>
      </c>
      <c r="C439" s="44">
        <v>3</v>
      </c>
      <c r="D439" s="8" t="s">
        <v>19</v>
      </c>
      <c r="E439" s="8" t="s">
        <v>475</v>
      </c>
      <c r="F439" s="45">
        <v>44075</v>
      </c>
      <c r="G439" s="45">
        <v>44072</v>
      </c>
      <c r="H439" s="44">
        <v>18</v>
      </c>
      <c r="I439" s="8" t="s">
        <v>0</v>
      </c>
      <c r="K439" s="8" t="s">
        <v>1</v>
      </c>
      <c r="L439" s="8" t="s">
        <v>18</v>
      </c>
      <c r="O439" s="8" t="s">
        <v>8</v>
      </c>
      <c r="P439" s="8" t="s">
        <v>44</v>
      </c>
      <c r="Q439" s="8" t="s">
        <v>319</v>
      </c>
      <c r="V439" s="72">
        <v>-1749</v>
      </c>
      <c r="W439" s="8" t="s">
        <v>476</v>
      </c>
      <c r="X439" s="8" t="s">
        <v>2</v>
      </c>
      <c r="Y439" s="8" t="s">
        <v>4</v>
      </c>
    </row>
    <row r="440" spans="1:25" x14ac:dyDescent="0.35">
      <c r="A440" s="8" t="s">
        <v>8</v>
      </c>
      <c r="B440" s="44">
        <v>2021</v>
      </c>
      <c r="C440" s="44">
        <v>3</v>
      </c>
      <c r="D440" s="8" t="s">
        <v>19</v>
      </c>
      <c r="E440" s="8" t="s">
        <v>475</v>
      </c>
      <c r="F440" s="45">
        <v>44075</v>
      </c>
      <c r="G440" s="45">
        <v>44072</v>
      </c>
      <c r="H440" s="44">
        <v>33</v>
      </c>
      <c r="I440" s="8" t="s">
        <v>0</v>
      </c>
      <c r="K440" s="8" t="s">
        <v>1</v>
      </c>
      <c r="L440" s="8" t="s">
        <v>18</v>
      </c>
      <c r="O440" s="8" t="s">
        <v>8</v>
      </c>
      <c r="P440" s="8" t="s">
        <v>44</v>
      </c>
      <c r="Q440" s="8" t="s">
        <v>319</v>
      </c>
      <c r="V440" s="72">
        <v>-1900</v>
      </c>
      <c r="W440" s="8" t="s">
        <v>474</v>
      </c>
      <c r="X440" s="8" t="s">
        <v>2</v>
      </c>
      <c r="Y440" s="8" t="s">
        <v>4</v>
      </c>
    </row>
    <row r="441" spans="1:25" x14ac:dyDescent="0.35">
      <c r="A441" s="8" t="s">
        <v>8</v>
      </c>
      <c r="B441" s="44">
        <v>2021</v>
      </c>
      <c r="C441" s="44">
        <v>3</v>
      </c>
      <c r="D441" s="8" t="s">
        <v>19</v>
      </c>
      <c r="E441" s="8" t="s">
        <v>475</v>
      </c>
      <c r="F441" s="45">
        <v>44075</v>
      </c>
      <c r="G441" s="45">
        <v>44072</v>
      </c>
      <c r="H441" s="44">
        <v>196</v>
      </c>
      <c r="I441" s="8" t="s">
        <v>0</v>
      </c>
      <c r="K441" s="8" t="s">
        <v>5</v>
      </c>
      <c r="L441" s="8" t="s">
        <v>18</v>
      </c>
      <c r="O441" s="8" t="s">
        <v>8</v>
      </c>
      <c r="P441" s="8" t="s">
        <v>44</v>
      </c>
      <c r="Q441" s="8" t="s">
        <v>319</v>
      </c>
      <c r="V441" s="72">
        <v>1749</v>
      </c>
      <c r="W441" s="8" t="s">
        <v>476</v>
      </c>
      <c r="X441" s="8" t="s">
        <v>6</v>
      </c>
      <c r="Y441" s="8" t="s">
        <v>4</v>
      </c>
    </row>
    <row r="442" spans="1:25" x14ac:dyDescent="0.35">
      <c r="A442" s="8" t="s">
        <v>8</v>
      </c>
      <c r="B442" s="44">
        <v>2021</v>
      </c>
      <c r="C442" s="44">
        <v>3</v>
      </c>
      <c r="D442" s="8" t="s">
        <v>19</v>
      </c>
      <c r="E442" s="8" t="s">
        <v>475</v>
      </c>
      <c r="F442" s="45">
        <v>44075</v>
      </c>
      <c r="G442" s="45">
        <v>44072</v>
      </c>
      <c r="H442" s="44">
        <v>299</v>
      </c>
      <c r="I442" s="8" t="s">
        <v>0</v>
      </c>
      <c r="K442" s="8" t="s">
        <v>5</v>
      </c>
      <c r="L442" s="8" t="s">
        <v>18</v>
      </c>
      <c r="O442" s="8" t="s">
        <v>8</v>
      </c>
      <c r="P442" s="8" t="s">
        <v>44</v>
      </c>
      <c r="Q442" s="8" t="s">
        <v>319</v>
      </c>
      <c r="V442" s="72">
        <v>1900</v>
      </c>
      <c r="W442" s="8" t="s">
        <v>474</v>
      </c>
      <c r="X442" s="8" t="s">
        <v>6</v>
      </c>
      <c r="Y442" s="8" t="s">
        <v>4</v>
      </c>
    </row>
    <row r="443" spans="1:25" x14ac:dyDescent="0.35">
      <c r="A443" s="8" t="s">
        <v>8</v>
      </c>
      <c r="B443" s="44">
        <v>2021</v>
      </c>
      <c r="C443" s="44">
        <v>3</v>
      </c>
      <c r="D443" s="8" t="s">
        <v>19</v>
      </c>
      <c r="E443" s="8" t="s">
        <v>473</v>
      </c>
      <c r="F443" s="45">
        <v>44083</v>
      </c>
      <c r="G443" s="45">
        <v>44083</v>
      </c>
      <c r="H443" s="44">
        <v>5</v>
      </c>
      <c r="I443" s="8" t="s">
        <v>0</v>
      </c>
      <c r="K443" s="8" t="s">
        <v>5</v>
      </c>
      <c r="L443" s="8" t="s">
        <v>18</v>
      </c>
      <c r="O443" s="8" t="s">
        <v>8</v>
      </c>
      <c r="P443" s="8" t="s">
        <v>44</v>
      </c>
      <c r="Q443" s="8" t="s">
        <v>319</v>
      </c>
      <c r="V443" s="72">
        <v>-2500</v>
      </c>
      <c r="W443" s="8" t="s">
        <v>471</v>
      </c>
      <c r="X443" s="8" t="s">
        <v>6</v>
      </c>
      <c r="Y443" s="8" t="s">
        <v>6</v>
      </c>
    </row>
    <row r="444" spans="1:25" x14ac:dyDescent="0.35">
      <c r="A444" s="8" t="s">
        <v>8</v>
      </c>
      <c r="B444" s="44">
        <v>2021</v>
      </c>
      <c r="C444" s="44">
        <v>3</v>
      </c>
      <c r="D444" s="8" t="s">
        <v>19</v>
      </c>
      <c r="E444" s="8" t="s">
        <v>473</v>
      </c>
      <c r="F444" s="45">
        <v>44083</v>
      </c>
      <c r="G444" s="45">
        <v>44083</v>
      </c>
      <c r="H444" s="44">
        <v>7</v>
      </c>
      <c r="I444" s="8" t="s">
        <v>0</v>
      </c>
      <c r="J444" s="8" t="s">
        <v>258</v>
      </c>
      <c r="K444" s="8" t="s">
        <v>472</v>
      </c>
      <c r="L444" s="8" t="s">
        <v>259</v>
      </c>
      <c r="N444" s="8" t="s">
        <v>252</v>
      </c>
      <c r="O444" s="8" t="s">
        <v>8</v>
      </c>
      <c r="P444" s="8" t="s">
        <v>44</v>
      </c>
      <c r="Q444" s="8" t="s">
        <v>319</v>
      </c>
      <c r="V444" s="72">
        <v>2500</v>
      </c>
      <c r="W444" s="8" t="s">
        <v>471</v>
      </c>
      <c r="X444" s="8" t="s">
        <v>470</v>
      </c>
      <c r="Y444" s="8" t="s">
        <v>6</v>
      </c>
    </row>
    <row r="445" spans="1:25" x14ac:dyDescent="0.35">
      <c r="A445" s="8" t="s">
        <v>8</v>
      </c>
      <c r="B445" s="44">
        <v>2021</v>
      </c>
      <c r="C445" s="44">
        <v>3</v>
      </c>
      <c r="D445" s="8" t="s">
        <v>19</v>
      </c>
      <c r="E445" s="8" t="s">
        <v>469</v>
      </c>
      <c r="F445" s="45">
        <v>44089</v>
      </c>
      <c r="G445" s="45">
        <v>44089</v>
      </c>
      <c r="H445" s="44">
        <v>7</v>
      </c>
      <c r="I445" s="8" t="s">
        <v>0</v>
      </c>
      <c r="K445" s="8" t="s">
        <v>5</v>
      </c>
      <c r="L445" s="8" t="s">
        <v>18</v>
      </c>
      <c r="O445" s="8" t="s">
        <v>8</v>
      </c>
      <c r="P445" s="8" t="s">
        <v>44</v>
      </c>
      <c r="Q445" s="8" t="s">
        <v>319</v>
      </c>
      <c r="V445" s="72">
        <v>2500</v>
      </c>
      <c r="W445" s="8" t="s">
        <v>468</v>
      </c>
      <c r="X445" s="8" t="s">
        <v>6</v>
      </c>
      <c r="Y445" s="8" t="s">
        <v>4</v>
      </c>
    </row>
    <row r="446" spans="1:25" x14ac:dyDescent="0.35">
      <c r="A446" s="8" t="s">
        <v>8</v>
      </c>
      <c r="B446" s="44">
        <v>2021</v>
      </c>
      <c r="C446" s="44">
        <v>3</v>
      </c>
      <c r="D446" s="8" t="s">
        <v>19</v>
      </c>
      <c r="E446" s="8" t="s">
        <v>469</v>
      </c>
      <c r="F446" s="45">
        <v>44089</v>
      </c>
      <c r="G446" s="45">
        <v>44089</v>
      </c>
      <c r="H446" s="44">
        <v>8</v>
      </c>
      <c r="I446" s="8" t="s">
        <v>0</v>
      </c>
      <c r="K446" s="8" t="s">
        <v>1</v>
      </c>
      <c r="L446" s="8" t="s">
        <v>18</v>
      </c>
      <c r="O446" s="8" t="s">
        <v>8</v>
      </c>
      <c r="P446" s="8" t="s">
        <v>44</v>
      </c>
      <c r="Q446" s="8" t="s">
        <v>319</v>
      </c>
      <c r="V446" s="72">
        <v>-2500</v>
      </c>
      <c r="W446" s="8" t="s">
        <v>468</v>
      </c>
      <c r="X446" s="8" t="s">
        <v>2</v>
      </c>
      <c r="Y446" s="8" t="s">
        <v>4</v>
      </c>
    </row>
    <row r="447" spans="1:25" x14ac:dyDescent="0.35">
      <c r="A447" s="8" t="s">
        <v>8</v>
      </c>
      <c r="B447" s="44">
        <v>2021</v>
      </c>
      <c r="C447" s="44">
        <v>3</v>
      </c>
      <c r="D447" s="8" t="s">
        <v>19</v>
      </c>
      <c r="E447" s="8" t="s">
        <v>467</v>
      </c>
      <c r="F447" s="45">
        <v>44092</v>
      </c>
      <c r="G447" s="45">
        <v>44092</v>
      </c>
      <c r="H447" s="44">
        <v>52</v>
      </c>
      <c r="I447" s="8" t="s">
        <v>0</v>
      </c>
      <c r="K447" s="8" t="s">
        <v>5</v>
      </c>
      <c r="L447" s="8" t="s">
        <v>18</v>
      </c>
      <c r="O447" s="8" t="s">
        <v>8</v>
      </c>
      <c r="P447" s="8" t="s">
        <v>44</v>
      </c>
      <c r="Q447" s="8" t="s">
        <v>319</v>
      </c>
      <c r="V447" s="72">
        <v>-1895</v>
      </c>
      <c r="W447" s="8" t="s">
        <v>463</v>
      </c>
      <c r="X447" s="8" t="s">
        <v>6</v>
      </c>
      <c r="Y447" s="8" t="s">
        <v>6</v>
      </c>
    </row>
    <row r="448" spans="1:25" x14ac:dyDescent="0.35">
      <c r="A448" s="8" t="s">
        <v>8</v>
      </c>
      <c r="B448" s="44">
        <v>2021</v>
      </c>
      <c r="C448" s="44">
        <v>3</v>
      </c>
      <c r="D448" s="8" t="s">
        <v>19</v>
      </c>
      <c r="E448" s="8" t="s">
        <v>467</v>
      </c>
      <c r="F448" s="45">
        <v>44092</v>
      </c>
      <c r="G448" s="45">
        <v>44092</v>
      </c>
      <c r="H448" s="44">
        <v>119</v>
      </c>
      <c r="I448" s="8" t="s">
        <v>0</v>
      </c>
      <c r="J448" s="8" t="s">
        <v>3</v>
      </c>
      <c r="K448" s="8" t="s">
        <v>127</v>
      </c>
      <c r="L448" s="8" t="s">
        <v>24</v>
      </c>
      <c r="O448" s="8" t="s">
        <v>8</v>
      </c>
      <c r="P448" s="8" t="s">
        <v>44</v>
      </c>
      <c r="Q448" s="8" t="s">
        <v>319</v>
      </c>
      <c r="R448" s="8" t="s">
        <v>466</v>
      </c>
      <c r="V448" s="72">
        <v>1895</v>
      </c>
      <c r="W448" s="8" t="s">
        <v>463</v>
      </c>
      <c r="X448" s="8" t="s">
        <v>465</v>
      </c>
      <c r="Y448" s="8" t="s">
        <v>6</v>
      </c>
    </row>
    <row r="449" spans="1:25" x14ac:dyDescent="0.35">
      <c r="A449" s="8" t="s">
        <v>8</v>
      </c>
      <c r="B449" s="44">
        <v>2021</v>
      </c>
      <c r="C449" s="44">
        <v>3</v>
      </c>
      <c r="D449" s="8" t="s">
        <v>19</v>
      </c>
      <c r="E449" s="8" t="s">
        <v>464</v>
      </c>
      <c r="F449" s="45">
        <v>44092</v>
      </c>
      <c r="G449" s="45">
        <v>44092</v>
      </c>
      <c r="H449" s="44">
        <v>25</v>
      </c>
      <c r="I449" s="8" t="s">
        <v>0</v>
      </c>
      <c r="K449" s="8" t="s">
        <v>1</v>
      </c>
      <c r="L449" s="8" t="s">
        <v>18</v>
      </c>
      <c r="O449" s="8" t="s">
        <v>8</v>
      </c>
      <c r="P449" s="8" t="s">
        <v>44</v>
      </c>
      <c r="Q449" s="8" t="s">
        <v>319</v>
      </c>
      <c r="V449" s="72">
        <v>-1895</v>
      </c>
      <c r="W449" s="8" t="s">
        <v>463</v>
      </c>
      <c r="X449" s="8" t="s">
        <v>2</v>
      </c>
      <c r="Y449" s="8" t="s">
        <v>4</v>
      </c>
    </row>
    <row r="450" spans="1:25" x14ac:dyDescent="0.35">
      <c r="A450" s="8" t="s">
        <v>8</v>
      </c>
      <c r="B450" s="44">
        <v>2021</v>
      </c>
      <c r="C450" s="44">
        <v>3</v>
      </c>
      <c r="D450" s="8" t="s">
        <v>19</v>
      </c>
      <c r="E450" s="8" t="s">
        <v>464</v>
      </c>
      <c r="F450" s="45">
        <v>44092</v>
      </c>
      <c r="G450" s="45">
        <v>44092</v>
      </c>
      <c r="H450" s="44">
        <v>57</v>
      </c>
      <c r="I450" s="8" t="s">
        <v>0</v>
      </c>
      <c r="K450" s="8" t="s">
        <v>5</v>
      </c>
      <c r="L450" s="8" t="s">
        <v>18</v>
      </c>
      <c r="O450" s="8" t="s">
        <v>8</v>
      </c>
      <c r="P450" s="8" t="s">
        <v>44</v>
      </c>
      <c r="Q450" s="8" t="s">
        <v>319</v>
      </c>
      <c r="V450" s="72">
        <v>1895</v>
      </c>
      <c r="W450" s="8" t="s">
        <v>463</v>
      </c>
      <c r="X450" s="8" t="s">
        <v>6</v>
      </c>
      <c r="Y450" s="8" t="s">
        <v>4</v>
      </c>
    </row>
    <row r="451" spans="1:25" x14ac:dyDescent="0.35">
      <c r="A451" s="8" t="s">
        <v>8</v>
      </c>
      <c r="B451" s="44">
        <v>2021</v>
      </c>
      <c r="C451" s="44">
        <v>3</v>
      </c>
      <c r="D451" s="8" t="s">
        <v>19</v>
      </c>
      <c r="E451" s="8" t="s">
        <v>462</v>
      </c>
      <c r="F451" s="45">
        <v>44095</v>
      </c>
      <c r="G451" s="45">
        <v>44095</v>
      </c>
      <c r="H451" s="44">
        <v>1</v>
      </c>
      <c r="I451" s="8" t="s">
        <v>0</v>
      </c>
      <c r="K451" s="8" t="s">
        <v>1</v>
      </c>
      <c r="L451" s="8" t="s">
        <v>18</v>
      </c>
      <c r="O451" s="8" t="s">
        <v>8</v>
      </c>
      <c r="P451" s="8" t="s">
        <v>44</v>
      </c>
      <c r="Q451" s="8" t="s">
        <v>319</v>
      </c>
      <c r="V451" s="72">
        <v>-7500</v>
      </c>
      <c r="W451" s="8" t="s">
        <v>461</v>
      </c>
      <c r="X451" s="8" t="s">
        <v>2</v>
      </c>
      <c r="Y451" s="8" t="s">
        <v>4</v>
      </c>
    </row>
    <row r="452" spans="1:25" x14ac:dyDescent="0.35">
      <c r="A452" s="8" t="s">
        <v>8</v>
      </c>
      <c r="B452" s="44">
        <v>2021</v>
      </c>
      <c r="C452" s="44">
        <v>3</v>
      </c>
      <c r="D452" s="8" t="s">
        <v>19</v>
      </c>
      <c r="E452" s="8" t="s">
        <v>462</v>
      </c>
      <c r="F452" s="45">
        <v>44095</v>
      </c>
      <c r="G452" s="45">
        <v>44095</v>
      </c>
      <c r="H452" s="44">
        <v>24</v>
      </c>
      <c r="I452" s="8" t="s">
        <v>0</v>
      </c>
      <c r="K452" s="8" t="s">
        <v>5</v>
      </c>
      <c r="L452" s="8" t="s">
        <v>18</v>
      </c>
      <c r="O452" s="8" t="s">
        <v>8</v>
      </c>
      <c r="P452" s="8" t="s">
        <v>44</v>
      </c>
      <c r="Q452" s="8" t="s">
        <v>319</v>
      </c>
      <c r="V452" s="72">
        <v>7500</v>
      </c>
      <c r="W452" s="8" t="s">
        <v>461</v>
      </c>
      <c r="X452" s="8" t="s">
        <v>6</v>
      </c>
      <c r="Y452" s="8" t="s">
        <v>4</v>
      </c>
    </row>
    <row r="453" spans="1:25" x14ac:dyDescent="0.35">
      <c r="A453" s="8" t="s">
        <v>8</v>
      </c>
      <c r="B453" s="44">
        <v>2021</v>
      </c>
      <c r="C453" s="44">
        <v>3</v>
      </c>
      <c r="D453" s="8" t="s">
        <v>257</v>
      </c>
      <c r="E453" s="8" t="s">
        <v>459</v>
      </c>
      <c r="F453" s="45">
        <v>44104</v>
      </c>
      <c r="G453" s="45">
        <v>44105</v>
      </c>
      <c r="H453" s="44">
        <v>224</v>
      </c>
      <c r="I453" s="8" t="s">
        <v>0</v>
      </c>
      <c r="J453" s="8" t="s">
        <v>258</v>
      </c>
      <c r="K453" s="8" t="s">
        <v>283</v>
      </c>
      <c r="L453" s="8" t="s">
        <v>256</v>
      </c>
      <c r="N453" s="8" t="s">
        <v>252</v>
      </c>
      <c r="O453" s="8" t="s">
        <v>8</v>
      </c>
      <c r="P453" s="8" t="s">
        <v>44</v>
      </c>
      <c r="Q453" s="8" t="s">
        <v>319</v>
      </c>
      <c r="V453" s="72">
        <v>3336.33</v>
      </c>
      <c r="X453" s="8" t="s">
        <v>460</v>
      </c>
      <c r="Y453" s="8" t="s">
        <v>458</v>
      </c>
    </row>
    <row r="454" spans="1:25" x14ac:dyDescent="0.35">
      <c r="A454" s="8" t="s">
        <v>8</v>
      </c>
      <c r="B454" s="44">
        <v>2021</v>
      </c>
      <c r="C454" s="44">
        <v>3</v>
      </c>
      <c r="D454" s="8" t="s">
        <v>257</v>
      </c>
      <c r="E454" s="8" t="s">
        <v>459</v>
      </c>
      <c r="F454" s="45">
        <v>44104</v>
      </c>
      <c r="G454" s="45">
        <v>44105</v>
      </c>
      <c r="H454" s="44">
        <v>225</v>
      </c>
      <c r="I454" s="8" t="s">
        <v>0</v>
      </c>
      <c r="J454" s="8" t="s">
        <v>258</v>
      </c>
      <c r="K454" s="8" t="s">
        <v>286</v>
      </c>
      <c r="L454" s="8" t="s">
        <v>256</v>
      </c>
      <c r="N454" s="8" t="s">
        <v>252</v>
      </c>
      <c r="O454" s="8" t="s">
        <v>8</v>
      </c>
      <c r="P454" s="8" t="s">
        <v>44</v>
      </c>
      <c r="Q454" s="8" t="s">
        <v>319</v>
      </c>
      <c r="V454" s="72">
        <v>37.369999999999997</v>
      </c>
      <c r="X454" s="8" t="s">
        <v>460</v>
      </c>
      <c r="Y454" s="8" t="s">
        <v>458</v>
      </c>
    </row>
    <row r="455" spans="1:25" x14ac:dyDescent="0.35">
      <c r="A455" s="8" t="s">
        <v>8</v>
      </c>
      <c r="B455" s="44">
        <v>2021</v>
      </c>
      <c r="C455" s="44">
        <v>3</v>
      </c>
      <c r="D455" s="8" t="s">
        <v>257</v>
      </c>
      <c r="E455" s="8" t="s">
        <v>459</v>
      </c>
      <c r="F455" s="45">
        <v>44104</v>
      </c>
      <c r="G455" s="45">
        <v>44105</v>
      </c>
      <c r="H455" s="44">
        <v>226</v>
      </c>
      <c r="I455" s="8" t="s">
        <v>0</v>
      </c>
      <c r="J455" s="8" t="s">
        <v>258</v>
      </c>
      <c r="K455" s="8" t="s">
        <v>287</v>
      </c>
      <c r="L455" s="8" t="s">
        <v>256</v>
      </c>
      <c r="N455" s="8" t="s">
        <v>252</v>
      </c>
      <c r="O455" s="8" t="s">
        <v>8</v>
      </c>
      <c r="P455" s="8" t="s">
        <v>44</v>
      </c>
      <c r="Q455" s="8" t="s">
        <v>319</v>
      </c>
      <c r="V455" s="72">
        <v>482.43</v>
      </c>
      <c r="X455" s="8" t="s">
        <v>460</v>
      </c>
      <c r="Y455" s="8" t="s">
        <v>458</v>
      </c>
    </row>
    <row r="456" spans="1:25" x14ac:dyDescent="0.35">
      <c r="A456" s="8" t="s">
        <v>8</v>
      </c>
      <c r="B456" s="44">
        <v>2021</v>
      </c>
      <c r="C456" s="44">
        <v>3</v>
      </c>
      <c r="D456" s="8" t="s">
        <v>257</v>
      </c>
      <c r="E456" s="8" t="s">
        <v>459</v>
      </c>
      <c r="F456" s="45">
        <v>44104</v>
      </c>
      <c r="G456" s="45">
        <v>44105</v>
      </c>
      <c r="H456" s="44">
        <v>227</v>
      </c>
      <c r="I456" s="8" t="s">
        <v>0</v>
      </c>
      <c r="J456" s="8" t="s">
        <v>258</v>
      </c>
      <c r="K456" s="8" t="s">
        <v>288</v>
      </c>
      <c r="L456" s="8" t="s">
        <v>256</v>
      </c>
      <c r="N456" s="8" t="s">
        <v>252</v>
      </c>
      <c r="O456" s="8" t="s">
        <v>8</v>
      </c>
      <c r="P456" s="8" t="s">
        <v>44</v>
      </c>
      <c r="Q456" s="8" t="s">
        <v>319</v>
      </c>
      <c r="V456" s="72">
        <v>256.11</v>
      </c>
      <c r="X456" s="8" t="s">
        <v>460</v>
      </c>
      <c r="Y456" s="8" t="s">
        <v>458</v>
      </c>
    </row>
    <row r="457" spans="1:25" x14ac:dyDescent="0.35">
      <c r="A457" s="8" t="s">
        <v>8</v>
      </c>
      <c r="B457" s="44">
        <v>2021</v>
      </c>
      <c r="C457" s="44">
        <v>3</v>
      </c>
      <c r="D457" s="8" t="s">
        <v>257</v>
      </c>
      <c r="E457" s="8" t="s">
        <v>459</v>
      </c>
      <c r="F457" s="45">
        <v>44104</v>
      </c>
      <c r="G457" s="45">
        <v>44105</v>
      </c>
      <c r="H457" s="44">
        <v>228</v>
      </c>
      <c r="I457" s="8" t="s">
        <v>0</v>
      </c>
      <c r="J457" s="8" t="s">
        <v>258</v>
      </c>
      <c r="K457" s="8" t="s">
        <v>289</v>
      </c>
      <c r="L457" s="8" t="s">
        <v>256</v>
      </c>
      <c r="N457" s="8" t="s">
        <v>252</v>
      </c>
      <c r="O457" s="8" t="s">
        <v>8</v>
      </c>
      <c r="P457" s="8" t="s">
        <v>44</v>
      </c>
      <c r="Q457" s="8" t="s">
        <v>319</v>
      </c>
      <c r="V457" s="72">
        <v>44.71</v>
      </c>
      <c r="X457" s="8" t="s">
        <v>460</v>
      </c>
      <c r="Y457" s="8" t="s">
        <v>458</v>
      </c>
    </row>
    <row r="458" spans="1:25" x14ac:dyDescent="0.35">
      <c r="A458" s="8" t="s">
        <v>8</v>
      </c>
      <c r="B458" s="44">
        <v>2021</v>
      </c>
      <c r="C458" s="44">
        <v>3</v>
      </c>
      <c r="D458" s="8" t="s">
        <v>257</v>
      </c>
      <c r="E458" s="8" t="s">
        <v>459</v>
      </c>
      <c r="F458" s="45">
        <v>44104</v>
      </c>
      <c r="G458" s="45">
        <v>44105</v>
      </c>
      <c r="H458" s="44">
        <v>229</v>
      </c>
      <c r="I458" s="8" t="s">
        <v>0</v>
      </c>
      <c r="J458" s="8" t="s">
        <v>258</v>
      </c>
      <c r="K458" s="8" t="s">
        <v>290</v>
      </c>
      <c r="L458" s="8" t="s">
        <v>256</v>
      </c>
      <c r="N458" s="8" t="s">
        <v>252</v>
      </c>
      <c r="O458" s="8" t="s">
        <v>8</v>
      </c>
      <c r="P458" s="8" t="s">
        <v>44</v>
      </c>
      <c r="Q458" s="8" t="s">
        <v>319</v>
      </c>
      <c r="V458" s="72">
        <v>343.5</v>
      </c>
      <c r="X458" s="8" t="s">
        <v>460</v>
      </c>
      <c r="Y458" s="8" t="s">
        <v>458</v>
      </c>
    </row>
    <row r="459" spans="1:25" x14ac:dyDescent="0.35">
      <c r="A459" s="8" t="s">
        <v>8</v>
      </c>
      <c r="B459" s="44">
        <v>2021</v>
      </c>
      <c r="C459" s="44">
        <v>3</v>
      </c>
      <c r="D459" s="8" t="s">
        <v>257</v>
      </c>
      <c r="E459" s="8" t="s">
        <v>459</v>
      </c>
      <c r="F459" s="45">
        <v>44104</v>
      </c>
      <c r="G459" s="45">
        <v>44105</v>
      </c>
      <c r="H459" s="44">
        <v>230</v>
      </c>
      <c r="I459" s="8" t="s">
        <v>0</v>
      </c>
      <c r="J459" s="8" t="s">
        <v>258</v>
      </c>
      <c r="K459" s="8" t="s">
        <v>291</v>
      </c>
      <c r="L459" s="8" t="s">
        <v>256</v>
      </c>
      <c r="N459" s="8" t="s">
        <v>252</v>
      </c>
      <c r="O459" s="8" t="s">
        <v>8</v>
      </c>
      <c r="P459" s="8" t="s">
        <v>44</v>
      </c>
      <c r="Q459" s="8" t="s">
        <v>319</v>
      </c>
      <c r="V459" s="72">
        <v>20.350000000000001</v>
      </c>
      <c r="X459" s="8" t="s">
        <v>460</v>
      </c>
      <c r="Y459" s="8" t="s">
        <v>458</v>
      </c>
    </row>
    <row r="460" spans="1:25" x14ac:dyDescent="0.35">
      <c r="A460" s="8" t="s">
        <v>8</v>
      </c>
      <c r="B460" s="44">
        <v>2021</v>
      </c>
      <c r="C460" s="44">
        <v>3</v>
      </c>
      <c r="D460" s="8" t="s">
        <v>257</v>
      </c>
      <c r="E460" s="8" t="s">
        <v>459</v>
      </c>
      <c r="F460" s="45">
        <v>44104</v>
      </c>
      <c r="G460" s="45">
        <v>44105</v>
      </c>
      <c r="H460" s="44">
        <v>231</v>
      </c>
      <c r="I460" s="8" t="s">
        <v>0</v>
      </c>
      <c r="J460" s="8" t="s">
        <v>258</v>
      </c>
      <c r="K460" s="8" t="s">
        <v>292</v>
      </c>
      <c r="L460" s="8" t="s">
        <v>256</v>
      </c>
      <c r="N460" s="8" t="s">
        <v>252</v>
      </c>
      <c r="O460" s="8" t="s">
        <v>8</v>
      </c>
      <c r="P460" s="8" t="s">
        <v>44</v>
      </c>
      <c r="Q460" s="8" t="s">
        <v>319</v>
      </c>
      <c r="V460" s="72">
        <v>20</v>
      </c>
      <c r="X460" s="8" t="s">
        <v>460</v>
      </c>
      <c r="Y460" s="8" t="s">
        <v>458</v>
      </c>
    </row>
    <row r="461" spans="1:25" x14ac:dyDescent="0.35">
      <c r="A461" s="8" t="s">
        <v>8</v>
      </c>
      <c r="B461" s="44">
        <v>2021</v>
      </c>
      <c r="C461" s="44">
        <v>3</v>
      </c>
      <c r="D461" s="8" t="s">
        <v>257</v>
      </c>
      <c r="E461" s="8" t="s">
        <v>459</v>
      </c>
      <c r="F461" s="45">
        <v>44104</v>
      </c>
      <c r="G461" s="45">
        <v>44105</v>
      </c>
      <c r="H461" s="44">
        <v>571</v>
      </c>
      <c r="I461" s="8" t="s">
        <v>0</v>
      </c>
      <c r="K461" s="8" t="s">
        <v>1</v>
      </c>
      <c r="L461" s="8" t="s">
        <v>18</v>
      </c>
      <c r="P461" s="8" t="s">
        <v>44</v>
      </c>
      <c r="V461" s="72">
        <v>-4540.8</v>
      </c>
      <c r="X461" s="8" t="s">
        <v>2</v>
      </c>
      <c r="Y461" s="8" t="s">
        <v>458</v>
      </c>
    </row>
    <row r="462" spans="1:25" x14ac:dyDescent="0.35">
      <c r="A462" s="8" t="s">
        <v>8</v>
      </c>
      <c r="B462" s="44">
        <v>2021</v>
      </c>
      <c r="C462" s="44">
        <v>3</v>
      </c>
      <c r="D462" s="8" t="s">
        <v>270</v>
      </c>
      <c r="E462" s="8" t="s">
        <v>455</v>
      </c>
      <c r="F462" s="45">
        <v>44104</v>
      </c>
      <c r="G462" s="45">
        <v>44112</v>
      </c>
      <c r="H462" s="44">
        <v>47</v>
      </c>
      <c r="I462" s="8" t="s">
        <v>0</v>
      </c>
      <c r="J462" s="8" t="s">
        <v>258</v>
      </c>
      <c r="K462" s="8" t="s">
        <v>457</v>
      </c>
      <c r="L462" s="8" t="s">
        <v>256</v>
      </c>
      <c r="O462" s="8" t="s">
        <v>8</v>
      </c>
      <c r="P462" s="8" t="s">
        <v>44</v>
      </c>
      <c r="Q462" s="8" t="s">
        <v>319</v>
      </c>
      <c r="V462" s="72">
        <v>-17.28</v>
      </c>
      <c r="W462" s="8" t="s">
        <v>450</v>
      </c>
      <c r="X462" s="8" t="s">
        <v>456</v>
      </c>
      <c r="Y462" s="8" t="s">
        <v>454</v>
      </c>
    </row>
    <row r="463" spans="1:25" x14ac:dyDescent="0.35">
      <c r="A463" s="8" t="s">
        <v>8</v>
      </c>
      <c r="B463" s="44">
        <v>2021</v>
      </c>
      <c r="C463" s="44">
        <v>3</v>
      </c>
      <c r="D463" s="8" t="s">
        <v>270</v>
      </c>
      <c r="E463" s="8" t="s">
        <v>455</v>
      </c>
      <c r="F463" s="45">
        <v>44104</v>
      </c>
      <c r="G463" s="45">
        <v>44112</v>
      </c>
      <c r="H463" s="44">
        <v>85</v>
      </c>
      <c r="I463" s="8" t="s">
        <v>0</v>
      </c>
      <c r="K463" s="8" t="s">
        <v>1</v>
      </c>
      <c r="L463" s="8" t="s">
        <v>18</v>
      </c>
      <c r="P463" s="8" t="s">
        <v>44</v>
      </c>
      <c r="V463" s="72">
        <v>17.28</v>
      </c>
      <c r="X463" s="8" t="s">
        <v>2</v>
      </c>
      <c r="Y463" s="8" t="s">
        <v>454</v>
      </c>
    </row>
    <row r="464" spans="1:25" x14ac:dyDescent="0.35">
      <c r="A464" s="8" t="s">
        <v>8</v>
      </c>
      <c r="B464" s="44">
        <v>2021</v>
      </c>
      <c r="C464" s="44">
        <v>3</v>
      </c>
      <c r="D464" s="8" t="s">
        <v>257</v>
      </c>
      <c r="E464" s="8" t="s">
        <v>452</v>
      </c>
      <c r="F464" s="45">
        <v>44104</v>
      </c>
      <c r="G464" s="45">
        <v>44111</v>
      </c>
      <c r="H464" s="44">
        <v>216</v>
      </c>
      <c r="I464" s="8" t="s">
        <v>0</v>
      </c>
      <c r="J464" s="8" t="s">
        <v>258</v>
      </c>
      <c r="K464" s="8" t="s">
        <v>283</v>
      </c>
      <c r="L464" s="8" t="s">
        <v>256</v>
      </c>
      <c r="N464" s="8" t="s">
        <v>252</v>
      </c>
      <c r="O464" s="8" t="s">
        <v>8</v>
      </c>
      <c r="P464" s="8" t="s">
        <v>44</v>
      </c>
      <c r="Q464" s="8" t="s">
        <v>319</v>
      </c>
      <c r="V464" s="72">
        <v>3336.33</v>
      </c>
      <c r="X464" s="8" t="s">
        <v>453</v>
      </c>
      <c r="Y464" s="8" t="s">
        <v>451</v>
      </c>
    </row>
    <row r="465" spans="1:25" x14ac:dyDescent="0.35">
      <c r="A465" s="8" t="s">
        <v>8</v>
      </c>
      <c r="B465" s="44">
        <v>2021</v>
      </c>
      <c r="C465" s="44">
        <v>3</v>
      </c>
      <c r="D465" s="8" t="s">
        <v>257</v>
      </c>
      <c r="E465" s="8" t="s">
        <v>452</v>
      </c>
      <c r="F465" s="45">
        <v>44104</v>
      </c>
      <c r="G465" s="45">
        <v>44111</v>
      </c>
      <c r="H465" s="44">
        <v>217</v>
      </c>
      <c r="I465" s="8" t="s">
        <v>0</v>
      </c>
      <c r="J465" s="8" t="s">
        <v>258</v>
      </c>
      <c r="K465" s="8" t="s">
        <v>286</v>
      </c>
      <c r="L465" s="8" t="s">
        <v>256</v>
      </c>
      <c r="N465" s="8" t="s">
        <v>252</v>
      </c>
      <c r="O465" s="8" t="s">
        <v>8</v>
      </c>
      <c r="P465" s="8" t="s">
        <v>44</v>
      </c>
      <c r="Q465" s="8" t="s">
        <v>319</v>
      </c>
      <c r="V465" s="72">
        <v>37.369999999999997</v>
      </c>
      <c r="X465" s="8" t="s">
        <v>453</v>
      </c>
      <c r="Y465" s="8" t="s">
        <v>451</v>
      </c>
    </row>
    <row r="466" spans="1:25" x14ac:dyDescent="0.35">
      <c r="A466" s="8" t="s">
        <v>8</v>
      </c>
      <c r="B466" s="44">
        <v>2021</v>
      </c>
      <c r="C466" s="44">
        <v>3</v>
      </c>
      <c r="D466" s="8" t="s">
        <v>257</v>
      </c>
      <c r="E466" s="8" t="s">
        <v>452</v>
      </c>
      <c r="F466" s="45">
        <v>44104</v>
      </c>
      <c r="G466" s="45">
        <v>44111</v>
      </c>
      <c r="H466" s="44">
        <v>218</v>
      </c>
      <c r="I466" s="8" t="s">
        <v>0</v>
      </c>
      <c r="J466" s="8" t="s">
        <v>258</v>
      </c>
      <c r="K466" s="8" t="s">
        <v>287</v>
      </c>
      <c r="L466" s="8" t="s">
        <v>256</v>
      </c>
      <c r="N466" s="8" t="s">
        <v>252</v>
      </c>
      <c r="O466" s="8" t="s">
        <v>8</v>
      </c>
      <c r="P466" s="8" t="s">
        <v>44</v>
      </c>
      <c r="Q466" s="8" t="s">
        <v>319</v>
      </c>
      <c r="V466" s="72">
        <v>482.43</v>
      </c>
      <c r="X466" s="8" t="s">
        <v>453</v>
      </c>
      <c r="Y466" s="8" t="s">
        <v>451</v>
      </c>
    </row>
    <row r="467" spans="1:25" x14ac:dyDescent="0.35">
      <c r="A467" s="8" t="s">
        <v>8</v>
      </c>
      <c r="B467" s="44">
        <v>2021</v>
      </c>
      <c r="C467" s="44">
        <v>3</v>
      </c>
      <c r="D467" s="8" t="s">
        <v>257</v>
      </c>
      <c r="E467" s="8" t="s">
        <v>452</v>
      </c>
      <c r="F467" s="45">
        <v>44104</v>
      </c>
      <c r="G467" s="45">
        <v>44111</v>
      </c>
      <c r="H467" s="44">
        <v>219</v>
      </c>
      <c r="I467" s="8" t="s">
        <v>0</v>
      </c>
      <c r="J467" s="8" t="s">
        <v>258</v>
      </c>
      <c r="K467" s="8" t="s">
        <v>288</v>
      </c>
      <c r="L467" s="8" t="s">
        <v>256</v>
      </c>
      <c r="N467" s="8" t="s">
        <v>252</v>
      </c>
      <c r="O467" s="8" t="s">
        <v>8</v>
      </c>
      <c r="P467" s="8" t="s">
        <v>44</v>
      </c>
      <c r="Q467" s="8" t="s">
        <v>319</v>
      </c>
      <c r="V467" s="72">
        <v>250.44</v>
      </c>
      <c r="X467" s="8" t="s">
        <v>453</v>
      </c>
      <c r="Y467" s="8" t="s">
        <v>451</v>
      </c>
    </row>
    <row r="468" spans="1:25" x14ac:dyDescent="0.35">
      <c r="A468" s="8" t="s">
        <v>8</v>
      </c>
      <c r="B468" s="44">
        <v>2021</v>
      </c>
      <c r="C468" s="44">
        <v>3</v>
      </c>
      <c r="D468" s="8" t="s">
        <v>257</v>
      </c>
      <c r="E468" s="8" t="s">
        <v>452</v>
      </c>
      <c r="F468" s="45">
        <v>44104</v>
      </c>
      <c r="G468" s="45">
        <v>44111</v>
      </c>
      <c r="H468" s="44">
        <v>220</v>
      </c>
      <c r="I468" s="8" t="s">
        <v>0</v>
      </c>
      <c r="J468" s="8" t="s">
        <v>258</v>
      </c>
      <c r="K468" s="8" t="s">
        <v>289</v>
      </c>
      <c r="L468" s="8" t="s">
        <v>256</v>
      </c>
      <c r="N468" s="8" t="s">
        <v>252</v>
      </c>
      <c r="O468" s="8" t="s">
        <v>8</v>
      </c>
      <c r="P468" s="8" t="s">
        <v>44</v>
      </c>
      <c r="Q468" s="8" t="s">
        <v>319</v>
      </c>
      <c r="V468" s="72">
        <v>44.71</v>
      </c>
      <c r="X468" s="8" t="s">
        <v>453</v>
      </c>
      <c r="Y468" s="8" t="s">
        <v>451</v>
      </c>
    </row>
    <row r="469" spans="1:25" x14ac:dyDescent="0.35">
      <c r="A469" s="8" t="s">
        <v>8</v>
      </c>
      <c r="B469" s="44">
        <v>2021</v>
      </c>
      <c r="C469" s="44">
        <v>3</v>
      </c>
      <c r="D469" s="8" t="s">
        <v>257</v>
      </c>
      <c r="E469" s="8" t="s">
        <v>452</v>
      </c>
      <c r="F469" s="45">
        <v>44104</v>
      </c>
      <c r="G469" s="45">
        <v>44111</v>
      </c>
      <c r="H469" s="44">
        <v>221</v>
      </c>
      <c r="I469" s="8" t="s">
        <v>0</v>
      </c>
      <c r="J469" s="8" t="s">
        <v>258</v>
      </c>
      <c r="K469" s="8" t="s">
        <v>290</v>
      </c>
      <c r="L469" s="8" t="s">
        <v>256</v>
      </c>
      <c r="N469" s="8" t="s">
        <v>252</v>
      </c>
      <c r="O469" s="8" t="s">
        <v>8</v>
      </c>
      <c r="P469" s="8" t="s">
        <v>44</v>
      </c>
      <c r="Q469" s="8" t="s">
        <v>319</v>
      </c>
      <c r="V469" s="72">
        <v>343.5</v>
      </c>
      <c r="X469" s="8" t="s">
        <v>453</v>
      </c>
      <c r="Y469" s="8" t="s">
        <v>451</v>
      </c>
    </row>
    <row r="470" spans="1:25" x14ac:dyDescent="0.35">
      <c r="A470" s="8" t="s">
        <v>8</v>
      </c>
      <c r="B470" s="44">
        <v>2021</v>
      </c>
      <c r="C470" s="44">
        <v>3</v>
      </c>
      <c r="D470" s="8" t="s">
        <v>257</v>
      </c>
      <c r="E470" s="8" t="s">
        <v>452</v>
      </c>
      <c r="F470" s="45">
        <v>44104</v>
      </c>
      <c r="G470" s="45">
        <v>44111</v>
      </c>
      <c r="H470" s="44">
        <v>222</v>
      </c>
      <c r="I470" s="8" t="s">
        <v>0</v>
      </c>
      <c r="J470" s="8" t="s">
        <v>258</v>
      </c>
      <c r="K470" s="8" t="s">
        <v>291</v>
      </c>
      <c r="L470" s="8" t="s">
        <v>256</v>
      </c>
      <c r="N470" s="8" t="s">
        <v>252</v>
      </c>
      <c r="O470" s="8" t="s">
        <v>8</v>
      </c>
      <c r="P470" s="8" t="s">
        <v>44</v>
      </c>
      <c r="Q470" s="8" t="s">
        <v>319</v>
      </c>
      <c r="V470" s="72">
        <v>20.350000000000001</v>
      </c>
      <c r="X470" s="8" t="s">
        <v>453</v>
      </c>
      <c r="Y470" s="8" t="s">
        <v>451</v>
      </c>
    </row>
    <row r="471" spans="1:25" x14ac:dyDescent="0.35">
      <c r="A471" s="8" t="s">
        <v>8</v>
      </c>
      <c r="B471" s="44">
        <v>2021</v>
      </c>
      <c r="C471" s="44">
        <v>3</v>
      </c>
      <c r="D471" s="8" t="s">
        <v>257</v>
      </c>
      <c r="E471" s="8" t="s">
        <v>452</v>
      </c>
      <c r="F471" s="45">
        <v>44104</v>
      </c>
      <c r="G471" s="45">
        <v>44111</v>
      </c>
      <c r="H471" s="44">
        <v>223</v>
      </c>
      <c r="I471" s="8" t="s">
        <v>0</v>
      </c>
      <c r="J471" s="8" t="s">
        <v>258</v>
      </c>
      <c r="K471" s="8" t="s">
        <v>292</v>
      </c>
      <c r="L471" s="8" t="s">
        <v>256</v>
      </c>
      <c r="N471" s="8" t="s">
        <v>252</v>
      </c>
      <c r="O471" s="8" t="s">
        <v>8</v>
      </c>
      <c r="P471" s="8" t="s">
        <v>44</v>
      </c>
      <c r="Q471" s="8" t="s">
        <v>319</v>
      </c>
      <c r="V471" s="72">
        <v>20</v>
      </c>
      <c r="X471" s="8" t="s">
        <v>453</v>
      </c>
      <c r="Y471" s="8" t="s">
        <v>451</v>
      </c>
    </row>
    <row r="472" spans="1:25" x14ac:dyDescent="0.35">
      <c r="A472" s="8" t="s">
        <v>8</v>
      </c>
      <c r="B472" s="44">
        <v>2021</v>
      </c>
      <c r="C472" s="44">
        <v>3</v>
      </c>
      <c r="D472" s="8" t="s">
        <v>257</v>
      </c>
      <c r="E472" s="8" t="s">
        <v>452</v>
      </c>
      <c r="F472" s="45">
        <v>44104</v>
      </c>
      <c r="G472" s="45">
        <v>44111</v>
      </c>
      <c r="H472" s="44">
        <v>524</v>
      </c>
      <c r="I472" s="8" t="s">
        <v>0</v>
      </c>
      <c r="K472" s="8" t="s">
        <v>1</v>
      </c>
      <c r="L472" s="8" t="s">
        <v>18</v>
      </c>
      <c r="P472" s="8" t="s">
        <v>44</v>
      </c>
      <c r="V472" s="72">
        <v>-4535.13</v>
      </c>
      <c r="X472" s="8" t="s">
        <v>2</v>
      </c>
      <c r="Y472" s="8" t="s">
        <v>451</v>
      </c>
    </row>
    <row r="473" spans="1:25" x14ac:dyDescent="0.35">
      <c r="A473" s="8" t="s">
        <v>8</v>
      </c>
      <c r="B473" s="44">
        <v>2021</v>
      </c>
      <c r="C473" s="44">
        <v>3</v>
      </c>
      <c r="D473" s="8" t="s">
        <v>270</v>
      </c>
      <c r="E473" s="8" t="s">
        <v>448</v>
      </c>
      <c r="F473" s="45">
        <v>44104</v>
      </c>
      <c r="G473" s="45">
        <v>44112</v>
      </c>
      <c r="H473" s="44">
        <v>47</v>
      </c>
      <c r="I473" s="8" t="s">
        <v>0</v>
      </c>
      <c r="J473" s="8" t="s">
        <v>258</v>
      </c>
      <c r="K473" s="8" t="s">
        <v>385</v>
      </c>
      <c r="L473" s="8" t="s">
        <v>256</v>
      </c>
      <c r="O473" s="8" t="s">
        <v>8</v>
      </c>
      <c r="P473" s="8" t="s">
        <v>44</v>
      </c>
      <c r="Q473" s="8" t="s">
        <v>319</v>
      </c>
      <c r="V473" s="72">
        <v>-2.46</v>
      </c>
      <c r="W473" s="8" t="s">
        <v>450</v>
      </c>
      <c r="X473" s="8" t="s">
        <v>449</v>
      </c>
      <c r="Y473" s="8" t="s">
        <v>447</v>
      </c>
    </row>
    <row r="474" spans="1:25" x14ac:dyDescent="0.35">
      <c r="A474" s="8" t="s">
        <v>8</v>
      </c>
      <c r="B474" s="44">
        <v>2021</v>
      </c>
      <c r="C474" s="44">
        <v>3</v>
      </c>
      <c r="D474" s="8" t="s">
        <v>270</v>
      </c>
      <c r="E474" s="8" t="s">
        <v>448</v>
      </c>
      <c r="F474" s="45">
        <v>44104</v>
      </c>
      <c r="G474" s="45">
        <v>44112</v>
      </c>
      <c r="H474" s="44">
        <v>85</v>
      </c>
      <c r="I474" s="8" t="s">
        <v>0</v>
      </c>
      <c r="K474" s="8" t="s">
        <v>1</v>
      </c>
      <c r="L474" s="8" t="s">
        <v>18</v>
      </c>
      <c r="P474" s="8" t="s">
        <v>44</v>
      </c>
      <c r="V474" s="72">
        <v>2.46</v>
      </c>
      <c r="X474" s="8" t="s">
        <v>2</v>
      </c>
      <c r="Y474" s="8" t="s">
        <v>447</v>
      </c>
    </row>
    <row r="475" spans="1:25" x14ac:dyDescent="0.35">
      <c r="A475" s="8" t="s">
        <v>8</v>
      </c>
      <c r="B475" s="44">
        <v>2021</v>
      </c>
      <c r="C475" s="44">
        <v>3</v>
      </c>
      <c r="D475" s="8" t="s">
        <v>257</v>
      </c>
      <c r="E475" s="8" t="s">
        <v>443</v>
      </c>
      <c r="F475" s="45">
        <v>44104</v>
      </c>
      <c r="G475" s="45">
        <v>44111</v>
      </c>
      <c r="H475" s="44">
        <v>46</v>
      </c>
      <c r="I475" s="8" t="s">
        <v>0</v>
      </c>
      <c r="J475" s="8" t="s">
        <v>258</v>
      </c>
      <c r="K475" s="8" t="s">
        <v>389</v>
      </c>
      <c r="L475" s="8" t="s">
        <v>256</v>
      </c>
      <c r="O475" s="8" t="s">
        <v>8</v>
      </c>
      <c r="P475" s="8" t="s">
        <v>44</v>
      </c>
      <c r="Q475" s="8" t="s">
        <v>319</v>
      </c>
      <c r="V475" s="72">
        <v>1.73</v>
      </c>
      <c r="X475" s="8" t="s">
        <v>446</v>
      </c>
      <c r="Y475" s="8" t="s">
        <v>442</v>
      </c>
    </row>
    <row r="476" spans="1:25" x14ac:dyDescent="0.35">
      <c r="A476" s="8" t="s">
        <v>8</v>
      </c>
      <c r="B476" s="44">
        <v>2021</v>
      </c>
      <c r="C476" s="44">
        <v>3</v>
      </c>
      <c r="D476" s="8" t="s">
        <v>257</v>
      </c>
      <c r="E476" s="8" t="s">
        <v>443</v>
      </c>
      <c r="F476" s="45">
        <v>44104</v>
      </c>
      <c r="G476" s="45">
        <v>44111</v>
      </c>
      <c r="H476" s="44">
        <v>114</v>
      </c>
      <c r="I476" s="8" t="s">
        <v>0</v>
      </c>
      <c r="J476" s="8" t="s">
        <v>258</v>
      </c>
      <c r="K476" s="8" t="s">
        <v>385</v>
      </c>
      <c r="L476" s="8" t="s">
        <v>256</v>
      </c>
      <c r="O476" s="8" t="s">
        <v>8</v>
      </c>
      <c r="P476" s="8" t="s">
        <v>44</v>
      </c>
      <c r="Q476" s="8" t="s">
        <v>319</v>
      </c>
      <c r="V476" s="72">
        <v>4.12</v>
      </c>
      <c r="X476" s="8" t="s">
        <v>445</v>
      </c>
      <c r="Y476" s="8" t="s">
        <v>442</v>
      </c>
    </row>
    <row r="477" spans="1:25" x14ac:dyDescent="0.35">
      <c r="A477" s="8" t="s">
        <v>8</v>
      </c>
      <c r="B477" s="44">
        <v>2021</v>
      </c>
      <c r="C477" s="44">
        <v>3</v>
      </c>
      <c r="D477" s="8" t="s">
        <v>257</v>
      </c>
      <c r="E477" s="8" t="s">
        <v>443</v>
      </c>
      <c r="F477" s="45">
        <v>44104</v>
      </c>
      <c r="G477" s="45">
        <v>44111</v>
      </c>
      <c r="H477" s="44">
        <v>182</v>
      </c>
      <c r="I477" s="8" t="s">
        <v>0</v>
      </c>
      <c r="J477" s="8" t="s">
        <v>258</v>
      </c>
      <c r="K477" s="8" t="s">
        <v>266</v>
      </c>
      <c r="L477" s="8" t="s">
        <v>256</v>
      </c>
      <c r="O477" s="8" t="s">
        <v>8</v>
      </c>
      <c r="P477" s="8" t="s">
        <v>44</v>
      </c>
      <c r="Q477" s="8" t="s">
        <v>319</v>
      </c>
      <c r="V477" s="72">
        <v>7.12</v>
      </c>
      <c r="X477" s="8" t="s">
        <v>444</v>
      </c>
      <c r="Y477" s="8" t="s">
        <v>442</v>
      </c>
    </row>
    <row r="478" spans="1:25" x14ac:dyDescent="0.35">
      <c r="A478" s="8" t="s">
        <v>8</v>
      </c>
      <c r="B478" s="44">
        <v>2021</v>
      </c>
      <c r="C478" s="44">
        <v>3</v>
      </c>
      <c r="D478" s="8" t="s">
        <v>257</v>
      </c>
      <c r="E478" s="8" t="s">
        <v>443</v>
      </c>
      <c r="F478" s="45">
        <v>44104</v>
      </c>
      <c r="G478" s="45">
        <v>44111</v>
      </c>
      <c r="H478" s="44">
        <v>225</v>
      </c>
      <c r="I478" s="8" t="s">
        <v>0</v>
      </c>
      <c r="K478" s="8" t="s">
        <v>1</v>
      </c>
      <c r="L478" s="8" t="s">
        <v>18</v>
      </c>
      <c r="P478" s="8" t="s">
        <v>44</v>
      </c>
      <c r="V478" s="72">
        <v>-12.97</v>
      </c>
      <c r="X478" s="8" t="s">
        <v>2</v>
      </c>
      <c r="Y478" s="8" t="s">
        <v>442</v>
      </c>
    </row>
    <row r="479" spans="1:25" x14ac:dyDescent="0.35">
      <c r="A479" t="s">
        <v>8</v>
      </c>
      <c r="B479" s="52">
        <v>2020</v>
      </c>
      <c r="C479" s="52">
        <v>7</v>
      </c>
      <c r="D479" t="s">
        <v>19</v>
      </c>
      <c r="E479" t="s">
        <v>163</v>
      </c>
      <c r="F479" s="53">
        <v>43852</v>
      </c>
      <c r="G479" s="53">
        <v>43852</v>
      </c>
      <c r="H479" s="52">
        <v>1</v>
      </c>
      <c r="I479" t="s">
        <v>0</v>
      </c>
      <c r="J479"/>
      <c r="K479" t="s">
        <v>5</v>
      </c>
      <c r="L479" t="s">
        <v>18</v>
      </c>
      <c r="M479"/>
      <c r="N479"/>
      <c r="O479" t="s">
        <v>8</v>
      </c>
      <c r="P479" t="s">
        <v>162</v>
      </c>
      <c r="Q479" t="s">
        <v>319</v>
      </c>
      <c r="R479"/>
      <c r="S479"/>
      <c r="T479"/>
      <c r="U479"/>
      <c r="V479" s="5">
        <v>-393.96</v>
      </c>
      <c r="W479" t="s">
        <v>164</v>
      </c>
      <c r="X479" t="s">
        <v>6</v>
      </c>
      <c r="Y479" t="s">
        <v>6</v>
      </c>
    </row>
    <row r="480" spans="1:25" x14ac:dyDescent="0.35">
      <c r="A480" t="s">
        <v>8</v>
      </c>
      <c r="B480" s="52">
        <v>2020</v>
      </c>
      <c r="C480" s="52">
        <v>7</v>
      </c>
      <c r="D480" t="s">
        <v>19</v>
      </c>
      <c r="E480" t="s">
        <v>163</v>
      </c>
      <c r="F480" s="53">
        <v>43852</v>
      </c>
      <c r="G480" s="53">
        <v>43852</v>
      </c>
      <c r="H480" s="52">
        <v>4</v>
      </c>
      <c r="I480" t="s">
        <v>0</v>
      </c>
      <c r="J480" t="s">
        <v>3</v>
      </c>
      <c r="K480" t="s">
        <v>127</v>
      </c>
      <c r="L480" t="s">
        <v>24</v>
      </c>
      <c r="M480"/>
      <c r="N480"/>
      <c r="O480" t="s">
        <v>8</v>
      </c>
      <c r="P480" t="s">
        <v>162</v>
      </c>
      <c r="Q480" t="s">
        <v>319</v>
      </c>
      <c r="R480" t="s">
        <v>30</v>
      </c>
      <c r="S480"/>
      <c r="T480"/>
      <c r="U480"/>
      <c r="V480" s="5">
        <v>393.96</v>
      </c>
      <c r="W480" t="s">
        <v>164</v>
      </c>
      <c r="X480" t="s">
        <v>165</v>
      </c>
      <c r="Y480" t="s">
        <v>6</v>
      </c>
    </row>
    <row r="481" spans="1:25" x14ac:dyDescent="0.35">
      <c r="A481" t="s">
        <v>8</v>
      </c>
      <c r="B481" s="52">
        <v>2020</v>
      </c>
      <c r="C481" s="52">
        <v>7</v>
      </c>
      <c r="D481" t="s">
        <v>19</v>
      </c>
      <c r="E481" t="s">
        <v>166</v>
      </c>
      <c r="F481" s="53">
        <v>43853</v>
      </c>
      <c r="G481" s="53">
        <v>43853</v>
      </c>
      <c r="H481" s="52">
        <v>4</v>
      </c>
      <c r="I481" t="s">
        <v>0</v>
      </c>
      <c r="J481"/>
      <c r="K481" t="s">
        <v>1</v>
      </c>
      <c r="L481" t="s">
        <v>18</v>
      </c>
      <c r="M481"/>
      <c r="N481"/>
      <c r="O481" t="s">
        <v>8</v>
      </c>
      <c r="P481" t="s">
        <v>162</v>
      </c>
      <c r="Q481" t="s">
        <v>319</v>
      </c>
      <c r="R481"/>
      <c r="S481"/>
      <c r="T481"/>
      <c r="U481"/>
      <c r="V481" s="5">
        <v>-393.96</v>
      </c>
      <c r="W481" t="s">
        <v>164</v>
      </c>
      <c r="X481" t="s">
        <v>2</v>
      </c>
      <c r="Y481" t="s">
        <v>4</v>
      </c>
    </row>
    <row r="482" spans="1:25" x14ac:dyDescent="0.35">
      <c r="A482" t="s">
        <v>8</v>
      </c>
      <c r="B482" s="52">
        <v>2020</v>
      </c>
      <c r="C482" s="52">
        <v>7</v>
      </c>
      <c r="D482" t="s">
        <v>19</v>
      </c>
      <c r="E482" t="s">
        <v>166</v>
      </c>
      <c r="F482" s="53">
        <v>43853</v>
      </c>
      <c r="G482" s="53">
        <v>43853</v>
      </c>
      <c r="H482" s="52">
        <v>9</v>
      </c>
      <c r="I482" t="s">
        <v>0</v>
      </c>
      <c r="J482"/>
      <c r="K482" t="s">
        <v>5</v>
      </c>
      <c r="L482" t="s">
        <v>18</v>
      </c>
      <c r="M482"/>
      <c r="N482"/>
      <c r="O482" t="s">
        <v>8</v>
      </c>
      <c r="P482" t="s">
        <v>162</v>
      </c>
      <c r="Q482" t="s">
        <v>319</v>
      </c>
      <c r="R482"/>
      <c r="S482"/>
      <c r="T482"/>
      <c r="U482"/>
      <c r="V482" s="5">
        <v>393.96</v>
      </c>
      <c r="W482" t="s">
        <v>164</v>
      </c>
      <c r="X482" t="s">
        <v>6</v>
      </c>
      <c r="Y482" t="s">
        <v>4</v>
      </c>
    </row>
    <row r="483" spans="1:25" x14ac:dyDescent="0.35">
      <c r="A483" t="s">
        <v>8</v>
      </c>
      <c r="B483" s="52">
        <v>2020</v>
      </c>
      <c r="C483" s="52">
        <v>7</v>
      </c>
      <c r="D483" t="s">
        <v>19</v>
      </c>
      <c r="E483" t="s">
        <v>167</v>
      </c>
      <c r="F483" s="53">
        <v>43854</v>
      </c>
      <c r="G483" s="53">
        <v>43854</v>
      </c>
      <c r="H483" s="52">
        <v>29</v>
      </c>
      <c r="I483" t="s">
        <v>0</v>
      </c>
      <c r="J483"/>
      <c r="K483" t="s">
        <v>5</v>
      </c>
      <c r="L483" t="s">
        <v>18</v>
      </c>
      <c r="M483"/>
      <c r="N483"/>
      <c r="O483" t="s">
        <v>8</v>
      </c>
      <c r="P483" t="s">
        <v>162</v>
      </c>
      <c r="Q483" t="s">
        <v>319</v>
      </c>
      <c r="R483"/>
      <c r="S483"/>
      <c r="T483"/>
      <c r="U483"/>
      <c r="V483" s="5">
        <v>-3602</v>
      </c>
      <c r="W483" t="s">
        <v>168</v>
      </c>
      <c r="X483" t="s">
        <v>6</v>
      </c>
      <c r="Y483" t="s">
        <v>6</v>
      </c>
    </row>
    <row r="484" spans="1:25" x14ac:dyDescent="0.35">
      <c r="A484" t="s">
        <v>8</v>
      </c>
      <c r="B484" s="52">
        <v>2020</v>
      </c>
      <c r="C484" s="52">
        <v>7</v>
      </c>
      <c r="D484" t="s">
        <v>19</v>
      </c>
      <c r="E484" t="s">
        <v>167</v>
      </c>
      <c r="F484" s="53">
        <v>43854</v>
      </c>
      <c r="G484" s="53">
        <v>43854</v>
      </c>
      <c r="H484" s="52">
        <v>89</v>
      </c>
      <c r="I484" t="s">
        <v>0</v>
      </c>
      <c r="J484" t="s">
        <v>3</v>
      </c>
      <c r="K484" t="s">
        <v>127</v>
      </c>
      <c r="L484" t="s">
        <v>24</v>
      </c>
      <c r="M484"/>
      <c r="N484"/>
      <c r="O484" t="s">
        <v>8</v>
      </c>
      <c r="P484" t="s">
        <v>162</v>
      </c>
      <c r="Q484" t="s">
        <v>319</v>
      </c>
      <c r="R484" t="s">
        <v>170</v>
      </c>
      <c r="S484"/>
      <c r="T484"/>
      <c r="U484"/>
      <c r="V484" s="5">
        <v>3602</v>
      </c>
      <c r="W484" t="s">
        <v>168</v>
      </c>
      <c r="X484" t="s">
        <v>169</v>
      </c>
      <c r="Y484" t="s">
        <v>6</v>
      </c>
    </row>
    <row r="485" spans="1:25" x14ac:dyDescent="0.35">
      <c r="A485" t="s">
        <v>8</v>
      </c>
      <c r="B485" s="52">
        <v>2020</v>
      </c>
      <c r="C485" s="52">
        <v>7</v>
      </c>
      <c r="D485" t="s">
        <v>19</v>
      </c>
      <c r="E485" t="s">
        <v>171</v>
      </c>
      <c r="F485" s="53">
        <v>43854</v>
      </c>
      <c r="G485" s="53">
        <v>43854</v>
      </c>
      <c r="H485" s="52">
        <v>13</v>
      </c>
      <c r="I485" t="s">
        <v>0</v>
      </c>
      <c r="J485"/>
      <c r="K485" t="s">
        <v>1</v>
      </c>
      <c r="L485" t="s">
        <v>18</v>
      </c>
      <c r="M485"/>
      <c r="N485"/>
      <c r="O485" t="s">
        <v>8</v>
      </c>
      <c r="P485" t="s">
        <v>162</v>
      </c>
      <c r="Q485" t="s">
        <v>319</v>
      </c>
      <c r="R485"/>
      <c r="S485"/>
      <c r="T485"/>
      <c r="U485"/>
      <c r="V485" s="5">
        <v>-3602</v>
      </c>
      <c r="W485" t="s">
        <v>168</v>
      </c>
      <c r="X485" t="s">
        <v>2</v>
      </c>
      <c r="Y485" t="s">
        <v>4</v>
      </c>
    </row>
    <row r="486" spans="1:25" x14ac:dyDescent="0.35">
      <c r="A486" t="s">
        <v>8</v>
      </c>
      <c r="B486" s="52">
        <v>2020</v>
      </c>
      <c r="C486" s="52">
        <v>7</v>
      </c>
      <c r="D486" t="s">
        <v>19</v>
      </c>
      <c r="E486" t="s">
        <v>171</v>
      </c>
      <c r="F486" s="53">
        <v>43854</v>
      </c>
      <c r="G486" s="53">
        <v>43854</v>
      </c>
      <c r="H486" s="52">
        <v>67</v>
      </c>
      <c r="I486" t="s">
        <v>0</v>
      </c>
      <c r="J486"/>
      <c r="K486" t="s">
        <v>5</v>
      </c>
      <c r="L486" t="s">
        <v>18</v>
      </c>
      <c r="M486"/>
      <c r="N486"/>
      <c r="O486" t="s">
        <v>8</v>
      </c>
      <c r="P486" t="s">
        <v>162</v>
      </c>
      <c r="Q486" t="s">
        <v>319</v>
      </c>
      <c r="R486"/>
      <c r="S486"/>
      <c r="T486"/>
      <c r="U486"/>
      <c r="V486" s="5">
        <v>3602</v>
      </c>
      <c r="W486" t="s">
        <v>168</v>
      </c>
      <c r="X486" t="s">
        <v>6</v>
      </c>
      <c r="Y486" t="s">
        <v>4</v>
      </c>
    </row>
    <row r="487" spans="1:25" x14ac:dyDescent="0.35">
      <c r="A487" t="s">
        <v>8</v>
      </c>
      <c r="B487" s="52">
        <v>2020</v>
      </c>
      <c r="C487" s="52">
        <v>8</v>
      </c>
      <c r="D487" t="s">
        <v>19</v>
      </c>
      <c r="E487" t="s">
        <v>172</v>
      </c>
      <c r="F487" s="53">
        <v>43868</v>
      </c>
      <c r="G487" s="53">
        <v>43868</v>
      </c>
      <c r="H487" s="52">
        <v>13</v>
      </c>
      <c r="I487" t="s">
        <v>0</v>
      </c>
      <c r="J487"/>
      <c r="K487" t="s">
        <v>5</v>
      </c>
      <c r="L487" t="s">
        <v>18</v>
      </c>
      <c r="M487"/>
      <c r="N487"/>
      <c r="O487" t="s">
        <v>8</v>
      </c>
      <c r="P487" t="s">
        <v>162</v>
      </c>
      <c r="Q487" t="s">
        <v>319</v>
      </c>
      <c r="R487"/>
      <c r="S487"/>
      <c r="T487"/>
      <c r="U487"/>
      <c r="V487" s="5">
        <v>-1300</v>
      </c>
      <c r="W487" t="s">
        <v>173</v>
      </c>
      <c r="X487" t="s">
        <v>6</v>
      </c>
      <c r="Y487" t="s">
        <v>6</v>
      </c>
    </row>
    <row r="488" spans="1:25" x14ac:dyDescent="0.35">
      <c r="A488" t="s">
        <v>8</v>
      </c>
      <c r="B488" s="52">
        <v>2020</v>
      </c>
      <c r="C488" s="52">
        <v>8</v>
      </c>
      <c r="D488" t="s">
        <v>19</v>
      </c>
      <c r="E488" t="s">
        <v>172</v>
      </c>
      <c r="F488" s="53">
        <v>43868</v>
      </c>
      <c r="G488" s="53">
        <v>43868</v>
      </c>
      <c r="H488" s="52">
        <v>20</v>
      </c>
      <c r="I488" t="s">
        <v>0</v>
      </c>
      <c r="J488"/>
      <c r="K488" t="s">
        <v>5</v>
      </c>
      <c r="L488" t="s">
        <v>18</v>
      </c>
      <c r="M488"/>
      <c r="N488"/>
      <c r="O488" t="s">
        <v>8</v>
      </c>
      <c r="P488" t="s">
        <v>162</v>
      </c>
      <c r="Q488" t="s">
        <v>319</v>
      </c>
      <c r="R488"/>
      <c r="S488"/>
      <c r="T488"/>
      <c r="U488"/>
      <c r="V488" s="5">
        <v>-6733</v>
      </c>
      <c r="W488" t="s">
        <v>174</v>
      </c>
      <c r="X488" t="s">
        <v>6</v>
      </c>
      <c r="Y488" t="s">
        <v>6</v>
      </c>
    </row>
    <row r="489" spans="1:25" x14ac:dyDescent="0.35">
      <c r="A489" t="s">
        <v>8</v>
      </c>
      <c r="B489" s="52">
        <v>2020</v>
      </c>
      <c r="C489" s="52">
        <v>8</v>
      </c>
      <c r="D489" t="s">
        <v>19</v>
      </c>
      <c r="E489" t="s">
        <v>172</v>
      </c>
      <c r="F489" s="53">
        <v>43868</v>
      </c>
      <c r="G489" s="53">
        <v>43868</v>
      </c>
      <c r="H489" s="52">
        <v>37</v>
      </c>
      <c r="I489" t="s">
        <v>0</v>
      </c>
      <c r="J489" t="s">
        <v>3</v>
      </c>
      <c r="K489" t="s">
        <v>127</v>
      </c>
      <c r="L489" t="s">
        <v>24</v>
      </c>
      <c r="M489"/>
      <c r="N489"/>
      <c r="O489" t="s">
        <v>8</v>
      </c>
      <c r="P489" t="s">
        <v>162</v>
      </c>
      <c r="Q489" t="s">
        <v>319</v>
      </c>
      <c r="R489" t="s">
        <v>176</v>
      </c>
      <c r="S489"/>
      <c r="T489"/>
      <c r="U489"/>
      <c r="V489" s="5">
        <v>6733</v>
      </c>
      <c r="W489" t="s">
        <v>174</v>
      </c>
      <c r="X489" t="s">
        <v>175</v>
      </c>
      <c r="Y489" t="s">
        <v>6</v>
      </c>
    </row>
    <row r="490" spans="1:25" x14ac:dyDescent="0.35">
      <c r="A490" t="s">
        <v>8</v>
      </c>
      <c r="B490" s="52">
        <v>2020</v>
      </c>
      <c r="C490" s="52">
        <v>8</v>
      </c>
      <c r="D490" t="s">
        <v>19</v>
      </c>
      <c r="E490" t="s">
        <v>172</v>
      </c>
      <c r="F490" s="53">
        <v>43868</v>
      </c>
      <c r="G490" s="53">
        <v>43868</v>
      </c>
      <c r="H490" s="52">
        <v>38</v>
      </c>
      <c r="I490" t="s">
        <v>0</v>
      </c>
      <c r="J490" t="s">
        <v>3</v>
      </c>
      <c r="K490" t="s">
        <v>127</v>
      </c>
      <c r="L490" t="s">
        <v>24</v>
      </c>
      <c r="M490"/>
      <c r="N490"/>
      <c r="O490" t="s">
        <v>8</v>
      </c>
      <c r="P490" t="s">
        <v>162</v>
      </c>
      <c r="Q490" t="s">
        <v>319</v>
      </c>
      <c r="R490" t="s">
        <v>178</v>
      </c>
      <c r="S490"/>
      <c r="T490"/>
      <c r="U490"/>
      <c r="V490" s="5">
        <v>1300</v>
      </c>
      <c r="W490" t="s">
        <v>173</v>
      </c>
      <c r="X490" t="s">
        <v>177</v>
      </c>
      <c r="Y490" t="s">
        <v>6</v>
      </c>
    </row>
    <row r="491" spans="1:25" x14ac:dyDescent="0.35">
      <c r="A491" t="s">
        <v>8</v>
      </c>
      <c r="B491" s="52">
        <v>2020</v>
      </c>
      <c r="C491" s="52">
        <v>8</v>
      </c>
      <c r="D491" t="s">
        <v>19</v>
      </c>
      <c r="E491" t="s">
        <v>179</v>
      </c>
      <c r="F491" s="53">
        <v>43868</v>
      </c>
      <c r="G491" s="53">
        <v>43869</v>
      </c>
      <c r="H491" s="52">
        <v>11</v>
      </c>
      <c r="I491" t="s">
        <v>0</v>
      </c>
      <c r="J491"/>
      <c r="K491" t="s">
        <v>1</v>
      </c>
      <c r="L491" t="s">
        <v>18</v>
      </c>
      <c r="M491"/>
      <c r="N491"/>
      <c r="O491" t="s">
        <v>8</v>
      </c>
      <c r="P491" t="s">
        <v>162</v>
      </c>
      <c r="Q491" t="s">
        <v>319</v>
      </c>
      <c r="R491"/>
      <c r="S491"/>
      <c r="T491"/>
      <c r="U491"/>
      <c r="V491" s="5">
        <v>-6733</v>
      </c>
      <c r="W491" t="s">
        <v>174</v>
      </c>
      <c r="X491" t="s">
        <v>2</v>
      </c>
      <c r="Y491" t="s">
        <v>4</v>
      </c>
    </row>
    <row r="492" spans="1:25" x14ac:dyDescent="0.35">
      <c r="A492" t="s">
        <v>8</v>
      </c>
      <c r="B492" s="52">
        <v>2020</v>
      </c>
      <c r="C492" s="52">
        <v>8</v>
      </c>
      <c r="D492" t="s">
        <v>19</v>
      </c>
      <c r="E492" t="s">
        <v>179</v>
      </c>
      <c r="F492" s="53">
        <v>43868</v>
      </c>
      <c r="G492" s="53">
        <v>43869</v>
      </c>
      <c r="H492" s="52">
        <v>12</v>
      </c>
      <c r="I492" t="s">
        <v>0</v>
      </c>
      <c r="J492"/>
      <c r="K492" t="s">
        <v>1</v>
      </c>
      <c r="L492" t="s">
        <v>18</v>
      </c>
      <c r="M492"/>
      <c r="N492"/>
      <c r="O492" t="s">
        <v>8</v>
      </c>
      <c r="P492" t="s">
        <v>162</v>
      </c>
      <c r="Q492" t="s">
        <v>319</v>
      </c>
      <c r="R492"/>
      <c r="S492"/>
      <c r="T492"/>
      <c r="U492"/>
      <c r="V492" s="5">
        <v>-1300</v>
      </c>
      <c r="W492" t="s">
        <v>173</v>
      </c>
      <c r="X492" t="s">
        <v>2</v>
      </c>
      <c r="Y492" t="s">
        <v>4</v>
      </c>
    </row>
    <row r="493" spans="1:25" x14ac:dyDescent="0.35">
      <c r="A493" t="s">
        <v>8</v>
      </c>
      <c r="B493" s="52">
        <v>2020</v>
      </c>
      <c r="C493" s="52">
        <v>8</v>
      </c>
      <c r="D493" t="s">
        <v>19</v>
      </c>
      <c r="E493" t="s">
        <v>179</v>
      </c>
      <c r="F493" s="53">
        <v>43868</v>
      </c>
      <c r="G493" s="53">
        <v>43869</v>
      </c>
      <c r="H493" s="52">
        <v>40</v>
      </c>
      <c r="I493" t="s">
        <v>0</v>
      </c>
      <c r="J493"/>
      <c r="K493" t="s">
        <v>5</v>
      </c>
      <c r="L493" t="s">
        <v>18</v>
      </c>
      <c r="M493"/>
      <c r="N493"/>
      <c r="O493" t="s">
        <v>8</v>
      </c>
      <c r="P493" t="s">
        <v>162</v>
      </c>
      <c r="Q493" t="s">
        <v>319</v>
      </c>
      <c r="R493"/>
      <c r="S493"/>
      <c r="T493"/>
      <c r="U493"/>
      <c r="V493" s="5">
        <v>6733</v>
      </c>
      <c r="W493" t="s">
        <v>174</v>
      </c>
      <c r="X493" t="s">
        <v>6</v>
      </c>
      <c r="Y493" t="s">
        <v>4</v>
      </c>
    </row>
    <row r="494" spans="1:25" x14ac:dyDescent="0.35">
      <c r="A494" t="s">
        <v>8</v>
      </c>
      <c r="B494" s="52">
        <v>2020</v>
      </c>
      <c r="C494" s="52">
        <v>8</v>
      </c>
      <c r="D494" t="s">
        <v>19</v>
      </c>
      <c r="E494" t="s">
        <v>179</v>
      </c>
      <c r="F494" s="53">
        <v>43868</v>
      </c>
      <c r="G494" s="53">
        <v>43869</v>
      </c>
      <c r="H494" s="52">
        <v>41</v>
      </c>
      <c r="I494" t="s">
        <v>0</v>
      </c>
      <c r="J494"/>
      <c r="K494" t="s">
        <v>5</v>
      </c>
      <c r="L494" t="s">
        <v>18</v>
      </c>
      <c r="M494"/>
      <c r="N494"/>
      <c r="O494" t="s">
        <v>8</v>
      </c>
      <c r="P494" t="s">
        <v>162</v>
      </c>
      <c r="Q494" t="s">
        <v>319</v>
      </c>
      <c r="R494"/>
      <c r="S494"/>
      <c r="T494"/>
      <c r="U494"/>
      <c r="V494" s="5">
        <v>1300</v>
      </c>
      <c r="W494" t="s">
        <v>173</v>
      </c>
      <c r="X494" t="s">
        <v>6</v>
      </c>
      <c r="Y494" t="s">
        <v>4</v>
      </c>
    </row>
    <row r="495" spans="1:25" x14ac:dyDescent="0.35">
      <c r="A495" t="s">
        <v>8</v>
      </c>
      <c r="B495" s="52">
        <v>2020</v>
      </c>
      <c r="C495" s="52">
        <v>8</v>
      </c>
      <c r="D495" t="s">
        <v>19</v>
      </c>
      <c r="E495" t="s">
        <v>180</v>
      </c>
      <c r="F495" s="53">
        <v>43871</v>
      </c>
      <c r="G495" s="53">
        <v>43871</v>
      </c>
      <c r="H495" s="52">
        <v>5</v>
      </c>
      <c r="I495" t="s">
        <v>0</v>
      </c>
      <c r="J495"/>
      <c r="K495" t="s">
        <v>5</v>
      </c>
      <c r="L495" t="s">
        <v>18</v>
      </c>
      <c r="M495"/>
      <c r="N495"/>
      <c r="O495" t="s">
        <v>8</v>
      </c>
      <c r="P495" t="s">
        <v>162</v>
      </c>
      <c r="Q495" t="s">
        <v>319</v>
      </c>
      <c r="R495"/>
      <c r="S495"/>
      <c r="T495"/>
      <c r="U495"/>
      <c r="V495" s="5">
        <v>-1071</v>
      </c>
      <c r="W495" t="s">
        <v>181</v>
      </c>
      <c r="X495" t="s">
        <v>6</v>
      </c>
      <c r="Y495" t="s">
        <v>6</v>
      </c>
    </row>
    <row r="496" spans="1:25" x14ac:dyDescent="0.35">
      <c r="A496" t="s">
        <v>8</v>
      </c>
      <c r="B496" s="52">
        <v>2020</v>
      </c>
      <c r="C496" s="52">
        <v>8</v>
      </c>
      <c r="D496" t="s">
        <v>19</v>
      </c>
      <c r="E496" t="s">
        <v>180</v>
      </c>
      <c r="F496" s="53">
        <v>43871</v>
      </c>
      <c r="G496" s="53">
        <v>43871</v>
      </c>
      <c r="H496" s="52">
        <v>8</v>
      </c>
      <c r="I496" t="s">
        <v>0</v>
      </c>
      <c r="J496"/>
      <c r="K496" t="s">
        <v>5</v>
      </c>
      <c r="L496" t="s">
        <v>18</v>
      </c>
      <c r="M496"/>
      <c r="N496"/>
      <c r="O496" t="s">
        <v>8</v>
      </c>
      <c r="P496" t="s">
        <v>162</v>
      </c>
      <c r="Q496" t="s">
        <v>319</v>
      </c>
      <c r="R496"/>
      <c r="S496"/>
      <c r="T496"/>
      <c r="U496"/>
      <c r="V496" s="5">
        <v>-1900</v>
      </c>
      <c r="W496" t="s">
        <v>182</v>
      </c>
      <c r="X496" t="s">
        <v>6</v>
      </c>
      <c r="Y496" t="s">
        <v>6</v>
      </c>
    </row>
    <row r="497" spans="1:25" x14ac:dyDescent="0.35">
      <c r="A497" t="s">
        <v>8</v>
      </c>
      <c r="B497" s="52">
        <v>2020</v>
      </c>
      <c r="C497" s="52">
        <v>8</v>
      </c>
      <c r="D497" t="s">
        <v>19</v>
      </c>
      <c r="E497" t="s">
        <v>180</v>
      </c>
      <c r="F497" s="53">
        <v>43871</v>
      </c>
      <c r="G497" s="53">
        <v>43871</v>
      </c>
      <c r="H497" s="52">
        <v>9</v>
      </c>
      <c r="I497" t="s">
        <v>0</v>
      </c>
      <c r="J497"/>
      <c r="K497" t="s">
        <v>5</v>
      </c>
      <c r="L497" t="s">
        <v>18</v>
      </c>
      <c r="M497"/>
      <c r="N497"/>
      <c r="O497" t="s">
        <v>8</v>
      </c>
      <c r="P497" t="s">
        <v>162</v>
      </c>
      <c r="Q497" t="s">
        <v>319</v>
      </c>
      <c r="R497"/>
      <c r="S497"/>
      <c r="T497"/>
      <c r="U497"/>
      <c r="V497" s="5">
        <v>-2469</v>
      </c>
      <c r="W497" t="s">
        <v>183</v>
      </c>
      <c r="X497" t="s">
        <v>6</v>
      </c>
      <c r="Y497" t="s">
        <v>6</v>
      </c>
    </row>
    <row r="498" spans="1:25" x14ac:dyDescent="0.35">
      <c r="A498" t="s">
        <v>8</v>
      </c>
      <c r="B498" s="52">
        <v>2020</v>
      </c>
      <c r="C498" s="52">
        <v>8</v>
      </c>
      <c r="D498" t="s">
        <v>19</v>
      </c>
      <c r="E498" t="s">
        <v>180</v>
      </c>
      <c r="F498" s="53">
        <v>43871</v>
      </c>
      <c r="G498" s="53">
        <v>43871</v>
      </c>
      <c r="H498" s="52">
        <v>10</v>
      </c>
      <c r="I498" t="s">
        <v>0</v>
      </c>
      <c r="J498"/>
      <c r="K498" t="s">
        <v>5</v>
      </c>
      <c r="L498" t="s">
        <v>18</v>
      </c>
      <c r="M498"/>
      <c r="N498"/>
      <c r="O498" t="s">
        <v>8</v>
      </c>
      <c r="P498" t="s">
        <v>162</v>
      </c>
      <c r="Q498" t="s">
        <v>319</v>
      </c>
      <c r="R498"/>
      <c r="S498"/>
      <c r="T498"/>
      <c r="U498"/>
      <c r="V498" s="5">
        <v>-1749</v>
      </c>
      <c r="W498" t="s">
        <v>184</v>
      </c>
      <c r="X498" t="s">
        <v>6</v>
      </c>
      <c r="Y498" t="s">
        <v>6</v>
      </c>
    </row>
    <row r="499" spans="1:25" x14ac:dyDescent="0.35">
      <c r="A499" t="s">
        <v>8</v>
      </c>
      <c r="B499" s="52">
        <v>2020</v>
      </c>
      <c r="C499" s="52">
        <v>8</v>
      </c>
      <c r="D499" t="s">
        <v>19</v>
      </c>
      <c r="E499" t="s">
        <v>180</v>
      </c>
      <c r="F499" s="53">
        <v>43871</v>
      </c>
      <c r="G499" s="53">
        <v>43871</v>
      </c>
      <c r="H499" s="52">
        <v>11</v>
      </c>
      <c r="I499" t="s">
        <v>0</v>
      </c>
      <c r="J499"/>
      <c r="K499" t="s">
        <v>5</v>
      </c>
      <c r="L499" t="s">
        <v>18</v>
      </c>
      <c r="M499"/>
      <c r="N499"/>
      <c r="O499" t="s">
        <v>8</v>
      </c>
      <c r="P499" t="s">
        <v>162</v>
      </c>
      <c r="Q499" t="s">
        <v>319</v>
      </c>
      <c r="R499"/>
      <c r="S499"/>
      <c r="T499"/>
      <c r="U499"/>
      <c r="V499" s="5">
        <v>-49.77</v>
      </c>
      <c r="W499" t="s">
        <v>185</v>
      </c>
      <c r="X499" t="s">
        <v>6</v>
      </c>
      <c r="Y499" t="s">
        <v>6</v>
      </c>
    </row>
    <row r="500" spans="1:25" x14ac:dyDescent="0.35">
      <c r="A500" t="s">
        <v>8</v>
      </c>
      <c r="B500" s="52">
        <v>2020</v>
      </c>
      <c r="C500" s="52">
        <v>8</v>
      </c>
      <c r="D500" t="s">
        <v>19</v>
      </c>
      <c r="E500" t="s">
        <v>180</v>
      </c>
      <c r="F500" s="53">
        <v>43871</v>
      </c>
      <c r="G500" s="53">
        <v>43871</v>
      </c>
      <c r="H500" s="52">
        <v>12</v>
      </c>
      <c r="I500" t="s">
        <v>0</v>
      </c>
      <c r="J500"/>
      <c r="K500" t="s">
        <v>5</v>
      </c>
      <c r="L500" t="s">
        <v>18</v>
      </c>
      <c r="M500"/>
      <c r="N500"/>
      <c r="O500" t="s">
        <v>8</v>
      </c>
      <c r="P500" t="s">
        <v>162</v>
      </c>
      <c r="Q500" t="s">
        <v>319</v>
      </c>
      <c r="R500"/>
      <c r="S500"/>
      <c r="T500"/>
      <c r="U500"/>
      <c r="V500" s="5">
        <v>-1487</v>
      </c>
      <c r="W500" t="s">
        <v>186</v>
      </c>
      <c r="X500" t="s">
        <v>6</v>
      </c>
      <c r="Y500" t="s">
        <v>6</v>
      </c>
    </row>
    <row r="501" spans="1:25" x14ac:dyDescent="0.35">
      <c r="A501" t="s">
        <v>8</v>
      </c>
      <c r="B501" s="52">
        <v>2020</v>
      </c>
      <c r="C501" s="52">
        <v>8</v>
      </c>
      <c r="D501" t="s">
        <v>19</v>
      </c>
      <c r="E501" t="s">
        <v>180</v>
      </c>
      <c r="F501" s="53">
        <v>43871</v>
      </c>
      <c r="G501" s="53">
        <v>43871</v>
      </c>
      <c r="H501" s="52">
        <v>26</v>
      </c>
      <c r="I501" t="s">
        <v>0</v>
      </c>
      <c r="J501" t="s">
        <v>3</v>
      </c>
      <c r="K501" t="s">
        <v>127</v>
      </c>
      <c r="L501" t="s">
        <v>24</v>
      </c>
      <c r="M501"/>
      <c r="N501"/>
      <c r="O501" t="s">
        <v>8</v>
      </c>
      <c r="P501" t="s">
        <v>162</v>
      </c>
      <c r="Q501" t="s">
        <v>319</v>
      </c>
      <c r="R501" t="s">
        <v>188</v>
      </c>
      <c r="S501"/>
      <c r="T501"/>
      <c r="U501"/>
      <c r="V501" s="5">
        <v>1071</v>
      </c>
      <c r="W501" t="s">
        <v>181</v>
      </c>
      <c r="X501" t="s">
        <v>187</v>
      </c>
      <c r="Y501" t="s">
        <v>6</v>
      </c>
    </row>
    <row r="502" spans="1:25" x14ac:dyDescent="0.35">
      <c r="A502" t="s">
        <v>8</v>
      </c>
      <c r="B502" s="52">
        <v>2020</v>
      </c>
      <c r="C502" s="52">
        <v>8</v>
      </c>
      <c r="D502" t="s">
        <v>19</v>
      </c>
      <c r="E502" t="s">
        <v>180</v>
      </c>
      <c r="F502" s="53">
        <v>43871</v>
      </c>
      <c r="G502" s="53">
        <v>43871</v>
      </c>
      <c r="H502" s="52">
        <v>28</v>
      </c>
      <c r="I502" t="s">
        <v>0</v>
      </c>
      <c r="J502" t="s">
        <v>3</v>
      </c>
      <c r="K502" t="s">
        <v>127</v>
      </c>
      <c r="L502" t="s">
        <v>24</v>
      </c>
      <c r="M502"/>
      <c r="N502"/>
      <c r="O502" t="s">
        <v>8</v>
      </c>
      <c r="P502" t="s">
        <v>162</v>
      </c>
      <c r="Q502" t="s">
        <v>319</v>
      </c>
      <c r="R502" t="s">
        <v>190</v>
      </c>
      <c r="S502"/>
      <c r="T502"/>
      <c r="U502"/>
      <c r="V502" s="5">
        <v>1900</v>
      </c>
      <c r="W502" t="s">
        <v>182</v>
      </c>
      <c r="X502" t="s">
        <v>189</v>
      </c>
      <c r="Y502" t="s">
        <v>6</v>
      </c>
    </row>
    <row r="503" spans="1:25" x14ac:dyDescent="0.35">
      <c r="A503" t="s">
        <v>8</v>
      </c>
      <c r="B503" s="52">
        <v>2020</v>
      </c>
      <c r="C503" s="52">
        <v>8</v>
      </c>
      <c r="D503" t="s">
        <v>19</v>
      </c>
      <c r="E503" t="s">
        <v>180</v>
      </c>
      <c r="F503" s="53">
        <v>43871</v>
      </c>
      <c r="G503" s="53">
        <v>43871</v>
      </c>
      <c r="H503" s="52">
        <v>29</v>
      </c>
      <c r="I503" t="s">
        <v>0</v>
      </c>
      <c r="J503" t="s">
        <v>3</v>
      </c>
      <c r="K503" t="s">
        <v>127</v>
      </c>
      <c r="L503" t="s">
        <v>24</v>
      </c>
      <c r="M503"/>
      <c r="N503"/>
      <c r="O503" t="s">
        <v>8</v>
      </c>
      <c r="P503" t="s">
        <v>162</v>
      </c>
      <c r="Q503" t="s">
        <v>319</v>
      </c>
      <c r="R503" t="s">
        <v>192</v>
      </c>
      <c r="S503"/>
      <c r="T503"/>
      <c r="U503"/>
      <c r="V503" s="5">
        <v>2469</v>
      </c>
      <c r="W503" t="s">
        <v>183</v>
      </c>
      <c r="X503" t="s">
        <v>191</v>
      </c>
      <c r="Y503" t="s">
        <v>6</v>
      </c>
    </row>
    <row r="504" spans="1:25" x14ac:dyDescent="0.35">
      <c r="A504" t="s">
        <v>8</v>
      </c>
      <c r="B504" s="52">
        <v>2020</v>
      </c>
      <c r="C504" s="52">
        <v>8</v>
      </c>
      <c r="D504" t="s">
        <v>19</v>
      </c>
      <c r="E504" t="s">
        <v>180</v>
      </c>
      <c r="F504" s="53">
        <v>43871</v>
      </c>
      <c r="G504" s="53">
        <v>43871</v>
      </c>
      <c r="H504" s="52">
        <v>30</v>
      </c>
      <c r="I504" t="s">
        <v>0</v>
      </c>
      <c r="J504" t="s">
        <v>3</v>
      </c>
      <c r="K504" t="s">
        <v>127</v>
      </c>
      <c r="L504" t="s">
        <v>24</v>
      </c>
      <c r="M504"/>
      <c r="N504"/>
      <c r="O504" t="s">
        <v>8</v>
      </c>
      <c r="P504" t="s">
        <v>162</v>
      </c>
      <c r="Q504" t="s">
        <v>319</v>
      </c>
      <c r="R504" t="s">
        <v>194</v>
      </c>
      <c r="S504"/>
      <c r="T504"/>
      <c r="U504"/>
      <c r="V504" s="5">
        <v>1749</v>
      </c>
      <c r="W504" t="s">
        <v>184</v>
      </c>
      <c r="X504" t="s">
        <v>193</v>
      </c>
      <c r="Y504" t="s">
        <v>6</v>
      </c>
    </row>
    <row r="505" spans="1:25" x14ac:dyDescent="0.35">
      <c r="A505" t="s">
        <v>8</v>
      </c>
      <c r="B505" s="52">
        <v>2020</v>
      </c>
      <c r="C505" s="52">
        <v>8</v>
      </c>
      <c r="D505" t="s">
        <v>19</v>
      </c>
      <c r="E505" t="s">
        <v>180</v>
      </c>
      <c r="F505" s="53">
        <v>43871</v>
      </c>
      <c r="G505" s="53">
        <v>43871</v>
      </c>
      <c r="H505" s="52">
        <v>31</v>
      </c>
      <c r="I505" t="s">
        <v>0</v>
      </c>
      <c r="J505" t="s">
        <v>3</v>
      </c>
      <c r="K505" t="s">
        <v>127</v>
      </c>
      <c r="L505" t="s">
        <v>24</v>
      </c>
      <c r="M505"/>
      <c r="N505"/>
      <c r="O505" t="s">
        <v>8</v>
      </c>
      <c r="P505" t="s">
        <v>162</v>
      </c>
      <c r="Q505" t="s">
        <v>319</v>
      </c>
      <c r="R505" t="s">
        <v>23</v>
      </c>
      <c r="S505"/>
      <c r="T505"/>
      <c r="U505"/>
      <c r="V505" s="5">
        <v>49.77</v>
      </c>
      <c r="W505" t="s">
        <v>185</v>
      </c>
      <c r="X505" t="s">
        <v>195</v>
      </c>
      <c r="Y505" t="s">
        <v>6</v>
      </c>
    </row>
    <row r="506" spans="1:25" x14ac:dyDescent="0.35">
      <c r="A506" t="s">
        <v>8</v>
      </c>
      <c r="B506" s="52">
        <v>2020</v>
      </c>
      <c r="C506" s="52">
        <v>8</v>
      </c>
      <c r="D506" t="s">
        <v>19</v>
      </c>
      <c r="E506" t="s">
        <v>180</v>
      </c>
      <c r="F506" s="53">
        <v>43871</v>
      </c>
      <c r="G506" s="53">
        <v>43871</v>
      </c>
      <c r="H506" s="52">
        <v>32</v>
      </c>
      <c r="I506" t="s">
        <v>0</v>
      </c>
      <c r="J506" t="s">
        <v>3</v>
      </c>
      <c r="K506" t="s">
        <v>127</v>
      </c>
      <c r="L506" t="s">
        <v>24</v>
      </c>
      <c r="M506"/>
      <c r="N506"/>
      <c r="O506" t="s">
        <v>8</v>
      </c>
      <c r="P506" t="s">
        <v>162</v>
      </c>
      <c r="Q506" t="s">
        <v>319</v>
      </c>
      <c r="R506" t="s">
        <v>197</v>
      </c>
      <c r="S506"/>
      <c r="T506"/>
      <c r="U506"/>
      <c r="V506" s="5">
        <v>1487</v>
      </c>
      <c r="W506" t="s">
        <v>186</v>
      </c>
      <c r="X506" t="s">
        <v>196</v>
      </c>
      <c r="Y506" t="s">
        <v>6</v>
      </c>
    </row>
    <row r="507" spans="1:25" x14ac:dyDescent="0.35">
      <c r="A507" t="s">
        <v>8</v>
      </c>
      <c r="B507" s="52">
        <v>2020</v>
      </c>
      <c r="C507" s="52">
        <v>8</v>
      </c>
      <c r="D507" t="s">
        <v>19</v>
      </c>
      <c r="E507" t="s">
        <v>198</v>
      </c>
      <c r="F507" s="53">
        <v>43872</v>
      </c>
      <c r="G507" s="53">
        <v>43872</v>
      </c>
      <c r="H507" s="52">
        <v>2</v>
      </c>
      <c r="I507" t="s">
        <v>0</v>
      </c>
      <c r="J507"/>
      <c r="K507" t="s">
        <v>1</v>
      </c>
      <c r="L507" t="s">
        <v>18</v>
      </c>
      <c r="M507"/>
      <c r="N507"/>
      <c r="O507" t="s">
        <v>8</v>
      </c>
      <c r="P507" t="s">
        <v>162</v>
      </c>
      <c r="Q507" t="s">
        <v>319</v>
      </c>
      <c r="R507"/>
      <c r="S507"/>
      <c r="T507"/>
      <c r="U507"/>
      <c r="V507" s="5">
        <v>-1487</v>
      </c>
      <c r="W507" t="s">
        <v>186</v>
      </c>
      <c r="X507" t="s">
        <v>2</v>
      </c>
      <c r="Y507" t="s">
        <v>4</v>
      </c>
    </row>
    <row r="508" spans="1:25" x14ac:dyDescent="0.35">
      <c r="A508" t="s">
        <v>8</v>
      </c>
      <c r="B508" s="52">
        <v>2020</v>
      </c>
      <c r="C508" s="52">
        <v>8</v>
      </c>
      <c r="D508" t="s">
        <v>19</v>
      </c>
      <c r="E508" t="s">
        <v>198</v>
      </c>
      <c r="F508" s="53">
        <v>43872</v>
      </c>
      <c r="G508" s="53">
        <v>43872</v>
      </c>
      <c r="H508" s="52">
        <v>12</v>
      </c>
      <c r="I508" t="s">
        <v>0</v>
      </c>
      <c r="J508"/>
      <c r="K508" t="s">
        <v>1</v>
      </c>
      <c r="L508" t="s">
        <v>18</v>
      </c>
      <c r="M508"/>
      <c r="N508"/>
      <c r="O508" t="s">
        <v>8</v>
      </c>
      <c r="P508" t="s">
        <v>162</v>
      </c>
      <c r="Q508" t="s">
        <v>319</v>
      </c>
      <c r="R508"/>
      <c r="S508"/>
      <c r="T508"/>
      <c r="U508"/>
      <c r="V508" s="5">
        <v>-1071</v>
      </c>
      <c r="W508" t="s">
        <v>181</v>
      </c>
      <c r="X508" t="s">
        <v>2</v>
      </c>
      <c r="Y508" t="s">
        <v>4</v>
      </c>
    </row>
    <row r="509" spans="1:25" x14ac:dyDescent="0.35">
      <c r="A509" t="s">
        <v>8</v>
      </c>
      <c r="B509" s="52">
        <v>2020</v>
      </c>
      <c r="C509" s="52">
        <v>8</v>
      </c>
      <c r="D509" t="s">
        <v>19</v>
      </c>
      <c r="E509" t="s">
        <v>198</v>
      </c>
      <c r="F509" s="53">
        <v>43872</v>
      </c>
      <c r="G509" s="53">
        <v>43872</v>
      </c>
      <c r="H509" s="52">
        <v>15</v>
      </c>
      <c r="I509" t="s">
        <v>0</v>
      </c>
      <c r="J509"/>
      <c r="K509" t="s">
        <v>1</v>
      </c>
      <c r="L509" t="s">
        <v>18</v>
      </c>
      <c r="M509"/>
      <c r="N509"/>
      <c r="O509" t="s">
        <v>8</v>
      </c>
      <c r="P509" t="s">
        <v>162</v>
      </c>
      <c r="Q509" t="s">
        <v>319</v>
      </c>
      <c r="R509"/>
      <c r="S509"/>
      <c r="T509"/>
      <c r="U509"/>
      <c r="V509" s="5">
        <v>-1900</v>
      </c>
      <c r="W509" t="s">
        <v>182</v>
      </c>
      <c r="X509" t="s">
        <v>2</v>
      </c>
      <c r="Y509" t="s">
        <v>4</v>
      </c>
    </row>
    <row r="510" spans="1:25" x14ac:dyDescent="0.35">
      <c r="A510" t="s">
        <v>8</v>
      </c>
      <c r="B510" s="52">
        <v>2020</v>
      </c>
      <c r="C510" s="52">
        <v>8</v>
      </c>
      <c r="D510" t="s">
        <v>19</v>
      </c>
      <c r="E510" t="s">
        <v>198</v>
      </c>
      <c r="F510" s="53">
        <v>43872</v>
      </c>
      <c r="G510" s="53">
        <v>43872</v>
      </c>
      <c r="H510" s="52">
        <v>16</v>
      </c>
      <c r="I510" t="s">
        <v>0</v>
      </c>
      <c r="J510"/>
      <c r="K510" t="s">
        <v>1</v>
      </c>
      <c r="L510" t="s">
        <v>18</v>
      </c>
      <c r="M510"/>
      <c r="N510"/>
      <c r="O510" t="s">
        <v>8</v>
      </c>
      <c r="P510" t="s">
        <v>162</v>
      </c>
      <c r="Q510" t="s">
        <v>319</v>
      </c>
      <c r="R510"/>
      <c r="S510"/>
      <c r="T510"/>
      <c r="U510"/>
      <c r="V510" s="5">
        <v>-2469</v>
      </c>
      <c r="W510" t="s">
        <v>183</v>
      </c>
      <c r="X510" t="s">
        <v>2</v>
      </c>
      <c r="Y510" t="s">
        <v>4</v>
      </c>
    </row>
    <row r="511" spans="1:25" x14ac:dyDescent="0.35">
      <c r="A511" t="s">
        <v>8</v>
      </c>
      <c r="B511" s="52">
        <v>2020</v>
      </c>
      <c r="C511" s="52">
        <v>8</v>
      </c>
      <c r="D511" t="s">
        <v>19</v>
      </c>
      <c r="E511" t="s">
        <v>198</v>
      </c>
      <c r="F511" s="53">
        <v>43872</v>
      </c>
      <c r="G511" s="53">
        <v>43872</v>
      </c>
      <c r="H511" s="52">
        <v>17</v>
      </c>
      <c r="I511" t="s">
        <v>0</v>
      </c>
      <c r="J511"/>
      <c r="K511" t="s">
        <v>1</v>
      </c>
      <c r="L511" t="s">
        <v>18</v>
      </c>
      <c r="M511"/>
      <c r="N511"/>
      <c r="O511" t="s">
        <v>8</v>
      </c>
      <c r="P511" t="s">
        <v>162</v>
      </c>
      <c r="Q511" t="s">
        <v>319</v>
      </c>
      <c r="R511"/>
      <c r="S511"/>
      <c r="T511"/>
      <c r="U511"/>
      <c r="V511" s="5">
        <v>-1749</v>
      </c>
      <c r="W511" t="s">
        <v>184</v>
      </c>
      <c r="X511" t="s">
        <v>2</v>
      </c>
      <c r="Y511" t="s">
        <v>4</v>
      </c>
    </row>
    <row r="512" spans="1:25" x14ac:dyDescent="0.35">
      <c r="A512" t="s">
        <v>8</v>
      </c>
      <c r="B512" s="52">
        <v>2020</v>
      </c>
      <c r="C512" s="52">
        <v>8</v>
      </c>
      <c r="D512" t="s">
        <v>19</v>
      </c>
      <c r="E512" t="s">
        <v>198</v>
      </c>
      <c r="F512" s="53">
        <v>43872</v>
      </c>
      <c r="G512" s="53">
        <v>43872</v>
      </c>
      <c r="H512" s="52">
        <v>18</v>
      </c>
      <c r="I512" t="s">
        <v>0</v>
      </c>
      <c r="J512"/>
      <c r="K512" t="s">
        <v>1</v>
      </c>
      <c r="L512" t="s">
        <v>18</v>
      </c>
      <c r="M512"/>
      <c r="N512"/>
      <c r="O512" t="s">
        <v>8</v>
      </c>
      <c r="P512" t="s">
        <v>162</v>
      </c>
      <c r="Q512" t="s">
        <v>319</v>
      </c>
      <c r="R512"/>
      <c r="S512"/>
      <c r="T512"/>
      <c r="U512"/>
      <c r="V512" s="5">
        <v>-49.77</v>
      </c>
      <c r="W512" t="s">
        <v>185</v>
      </c>
      <c r="X512" t="s">
        <v>2</v>
      </c>
      <c r="Y512" t="s">
        <v>4</v>
      </c>
    </row>
    <row r="513" spans="1:25" x14ac:dyDescent="0.35">
      <c r="A513" t="s">
        <v>8</v>
      </c>
      <c r="B513" s="52">
        <v>2020</v>
      </c>
      <c r="C513" s="52">
        <v>8</v>
      </c>
      <c r="D513" t="s">
        <v>19</v>
      </c>
      <c r="E513" t="s">
        <v>198</v>
      </c>
      <c r="F513" s="53">
        <v>43872</v>
      </c>
      <c r="G513" s="53">
        <v>43872</v>
      </c>
      <c r="H513" s="52">
        <v>25</v>
      </c>
      <c r="I513" t="s">
        <v>0</v>
      </c>
      <c r="J513"/>
      <c r="K513" t="s">
        <v>5</v>
      </c>
      <c r="L513" t="s">
        <v>18</v>
      </c>
      <c r="M513"/>
      <c r="N513"/>
      <c r="O513" t="s">
        <v>8</v>
      </c>
      <c r="P513" t="s">
        <v>162</v>
      </c>
      <c r="Q513" t="s">
        <v>319</v>
      </c>
      <c r="R513"/>
      <c r="S513"/>
      <c r="T513"/>
      <c r="U513"/>
      <c r="V513" s="5">
        <v>1487</v>
      </c>
      <c r="W513" t="s">
        <v>186</v>
      </c>
      <c r="X513" t="s">
        <v>6</v>
      </c>
      <c r="Y513" t="s">
        <v>4</v>
      </c>
    </row>
    <row r="514" spans="1:25" x14ac:dyDescent="0.35">
      <c r="A514" t="s">
        <v>8</v>
      </c>
      <c r="B514" s="52">
        <v>2020</v>
      </c>
      <c r="C514" s="52">
        <v>8</v>
      </c>
      <c r="D514" t="s">
        <v>19</v>
      </c>
      <c r="E514" t="s">
        <v>198</v>
      </c>
      <c r="F514" s="53">
        <v>43872</v>
      </c>
      <c r="G514" s="53">
        <v>43872</v>
      </c>
      <c r="H514" s="52">
        <v>35</v>
      </c>
      <c r="I514" t="s">
        <v>0</v>
      </c>
      <c r="J514"/>
      <c r="K514" t="s">
        <v>5</v>
      </c>
      <c r="L514" t="s">
        <v>18</v>
      </c>
      <c r="M514"/>
      <c r="N514"/>
      <c r="O514" t="s">
        <v>8</v>
      </c>
      <c r="P514" t="s">
        <v>162</v>
      </c>
      <c r="Q514" t="s">
        <v>319</v>
      </c>
      <c r="R514"/>
      <c r="S514"/>
      <c r="T514"/>
      <c r="U514"/>
      <c r="V514" s="5">
        <v>1071</v>
      </c>
      <c r="W514" t="s">
        <v>181</v>
      </c>
      <c r="X514" t="s">
        <v>6</v>
      </c>
      <c r="Y514" t="s">
        <v>4</v>
      </c>
    </row>
    <row r="515" spans="1:25" x14ac:dyDescent="0.35">
      <c r="A515" t="s">
        <v>8</v>
      </c>
      <c r="B515" s="52">
        <v>2020</v>
      </c>
      <c r="C515" s="52">
        <v>8</v>
      </c>
      <c r="D515" t="s">
        <v>19</v>
      </c>
      <c r="E515" t="s">
        <v>198</v>
      </c>
      <c r="F515" s="53">
        <v>43872</v>
      </c>
      <c r="G515" s="53">
        <v>43872</v>
      </c>
      <c r="H515" s="52">
        <v>38</v>
      </c>
      <c r="I515" t="s">
        <v>0</v>
      </c>
      <c r="J515"/>
      <c r="K515" t="s">
        <v>5</v>
      </c>
      <c r="L515" t="s">
        <v>18</v>
      </c>
      <c r="M515"/>
      <c r="N515"/>
      <c r="O515" t="s">
        <v>8</v>
      </c>
      <c r="P515" t="s">
        <v>162</v>
      </c>
      <c r="Q515" t="s">
        <v>319</v>
      </c>
      <c r="R515"/>
      <c r="S515"/>
      <c r="T515"/>
      <c r="U515"/>
      <c r="V515" s="5">
        <v>1900</v>
      </c>
      <c r="W515" t="s">
        <v>182</v>
      </c>
      <c r="X515" t="s">
        <v>6</v>
      </c>
      <c r="Y515" t="s">
        <v>4</v>
      </c>
    </row>
    <row r="516" spans="1:25" x14ac:dyDescent="0.35">
      <c r="A516" t="s">
        <v>8</v>
      </c>
      <c r="B516" s="52">
        <v>2020</v>
      </c>
      <c r="C516" s="52">
        <v>8</v>
      </c>
      <c r="D516" t="s">
        <v>19</v>
      </c>
      <c r="E516" t="s">
        <v>198</v>
      </c>
      <c r="F516" s="53">
        <v>43872</v>
      </c>
      <c r="G516" s="53">
        <v>43872</v>
      </c>
      <c r="H516" s="52">
        <v>39</v>
      </c>
      <c r="I516" t="s">
        <v>0</v>
      </c>
      <c r="J516"/>
      <c r="K516" t="s">
        <v>5</v>
      </c>
      <c r="L516" t="s">
        <v>18</v>
      </c>
      <c r="M516"/>
      <c r="N516"/>
      <c r="O516" t="s">
        <v>8</v>
      </c>
      <c r="P516" t="s">
        <v>162</v>
      </c>
      <c r="Q516" t="s">
        <v>319</v>
      </c>
      <c r="R516"/>
      <c r="S516"/>
      <c r="T516"/>
      <c r="U516"/>
      <c r="V516" s="5">
        <v>2469</v>
      </c>
      <c r="W516" t="s">
        <v>183</v>
      </c>
      <c r="X516" t="s">
        <v>6</v>
      </c>
      <c r="Y516" t="s">
        <v>4</v>
      </c>
    </row>
    <row r="517" spans="1:25" x14ac:dyDescent="0.35">
      <c r="A517" t="s">
        <v>8</v>
      </c>
      <c r="B517" s="52">
        <v>2020</v>
      </c>
      <c r="C517" s="52">
        <v>8</v>
      </c>
      <c r="D517" t="s">
        <v>19</v>
      </c>
      <c r="E517" t="s">
        <v>198</v>
      </c>
      <c r="F517" s="53">
        <v>43872</v>
      </c>
      <c r="G517" s="53">
        <v>43872</v>
      </c>
      <c r="H517" s="52">
        <v>40</v>
      </c>
      <c r="I517" t="s">
        <v>0</v>
      </c>
      <c r="J517"/>
      <c r="K517" t="s">
        <v>5</v>
      </c>
      <c r="L517" t="s">
        <v>18</v>
      </c>
      <c r="M517"/>
      <c r="N517"/>
      <c r="O517" t="s">
        <v>8</v>
      </c>
      <c r="P517" t="s">
        <v>162</v>
      </c>
      <c r="Q517" t="s">
        <v>319</v>
      </c>
      <c r="R517"/>
      <c r="S517"/>
      <c r="T517"/>
      <c r="U517"/>
      <c r="V517" s="5">
        <v>1749</v>
      </c>
      <c r="W517" t="s">
        <v>184</v>
      </c>
      <c r="X517" t="s">
        <v>6</v>
      </c>
      <c r="Y517" t="s">
        <v>4</v>
      </c>
    </row>
    <row r="518" spans="1:25" x14ac:dyDescent="0.35">
      <c r="A518" t="s">
        <v>8</v>
      </c>
      <c r="B518" s="52">
        <v>2020</v>
      </c>
      <c r="C518" s="52">
        <v>8</v>
      </c>
      <c r="D518" t="s">
        <v>19</v>
      </c>
      <c r="E518" t="s">
        <v>198</v>
      </c>
      <c r="F518" s="53">
        <v>43872</v>
      </c>
      <c r="G518" s="53">
        <v>43872</v>
      </c>
      <c r="H518" s="52">
        <v>41</v>
      </c>
      <c r="I518" t="s">
        <v>0</v>
      </c>
      <c r="J518"/>
      <c r="K518" t="s">
        <v>5</v>
      </c>
      <c r="L518" t="s">
        <v>18</v>
      </c>
      <c r="M518"/>
      <c r="N518"/>
      <c r="O518" t="s">
        <v>8</v>
      </c>
      <c r="P518" t="s">
        <v>162</v>
      </c>
      <c r="Q518" t="s">
        <v>319</v>
      </c>
      <c r="R518"/>
      <c r="S518"/>
      <c r="T518"/>
      <c r="U518"/>
      <c r="V518" s="5">
        <v>49.77</v>
      </c>
      <c r="W518" t="s">
        <v>185</v>
      </c>
      <c r="X518" t="s">
        <v>6</v>
      </c>
      <c r="Y518" t="s">
        <v>4</v>
      </c>
    </row>
    <row r="519" spans="1:25" x14ac:dyDescent="0.35">
      <c r="A519" t="s">
        <v>8</v>
      </c>
      <c r="B519" s="52">
        <v>2020</v>
      </c>
      <c r="C519" s="52">
        <v>8</v>
      </c>
      <c r="D519" t="s">
        <v>19</v>
      </c>
      <c r="E519" t="s">
        <v>199</v>
      </c>
      <c r="F519" s="53">
        <v>43881</v>
      </c>
      <c r="G519" s="53">
        <v>43881</v>
      </c>
      <c r="H519" s="52">
        <v>8</v>
      </c>
      <c r="I519" t="s">
        <v>0</v>
      </c>
      <c r="J519"/>
      <c r="K519" t="s">
        <v>5</v>
      </c>
      <c r="L519" t="s">
        <v>18</v>
      </c>
      <c r="M519"/>
      <c r="N519"/>
      <c r="O519" t="s">
        <v>8</v>
      </c>
      <c r="P519" t="s">
        <v>162</v>
      </c>
      <c r="Q519" t="s">
        <v>319</v>
      </c>
      <c r="R519"/>
      <c r="S519"/>
      <c r="T519"/>
      <c r="U519"/>
      <c r="V519" s="5">
        <v>-5590</v>
      </c>
      <c r="W519" t="s">
        <v>200</v>
      </c>
      <c r="X519" t="s">
        <v>6</v>
      </c>
      <c r="Y519" t="s">
        <v>6</v>
      </c>
    </row>
    <row r="520" spans="1:25" x14ac:dyDescent="0.35">
      <c r="A520" t="s">
        <v>8</v>
      </c>
      <c r="B520" s="52">
        <v>2020</v>
      </c>
      <c r="C520" s="52">
        <v>8</v>
      </c>
      <c r="D520" t="s">
        <v>19</v>
      </c>
      <c r="E520" t="s">
        <v>199</v>
      </c>
      <c r="F520" s="53">
        <v>43881</v>
      </c>
      <c r="G520" s="53">
        <v>43881</v>
      </c>
      <c r="H520" s="52">
        <v>9</v>
      </c>
      <c r="I520" t="s">
        <v>0</v>
      </c>
      <c r="J520"/>
      <c r="K520" t="s">
        <v>5</v>
      </c>
      <c r="L520" t="s">
        <v>18</v>
      </c>
      <c r="M520"/>
      <c r="N520"/>
      <c r="O520" t="s">
        <v>8</v>
      </c>
      <c r="P520" t="s">
        <v>162</v>
      </c>
      <c r="Q520" t="s">
        <v>319</v>
      </c>
      <c r="R520"/>
      <c r="S520"/>
      <c r="T520"/>
      <c r="U520"/>
      <c r="V520" s="5">
        <v>-944</v>
      </c>
      <c r="W520" t="s">
        <v>201</v>
      </c>
      <c r="X520" t="s">
        <v>6</v>
      </c>
      <c r="Y520" t="s">
        <v>6</v>
      </c>
    </row>
    <row r="521" spans="1:25" x14ac:dyDescent="0.35">
      <c r="A521" t="s">
        <v>8</v>
      </c>
      <c r="B521" s="52">
        <v>2020</v>
      </c>
      <c r="C521" s="52">
        <v>8</v>
      </c>
      <c r="D521" t="s">
        <v>19</v>
      </c>
      <c r="E521" t="s">
        <v>199</v>
      </c>
      <c r="F521" s="53">
        <v>43881</v>
      </c>
      <c r="G521" s="53">
        <v>43881</v>
      </c>
      <c r="H521" s="52">
        <v>21</v>
      </c>
      <c r="I521" t="s">
        <v>0</v>
      </c>
      <c r="J521" t="s">
        <v>3</v>
      </c>
      <c r="K521" t="s">
        <v>127</v>
      </c>
      <c r="L521" t="s">
        <v>24</v>
      </c>
      <c r="M521"/>
      <c r="N521"/>
      <c r="O521" t="s">
        <v>8</v>
      </c>
      <c r="P521" t="s">
        <v>162</v>
      </c>
      <c r="Q521" t="s">
        <v>319</v>
      </c>
      <c r="R521" t="s">
        <v>41</v>
      </c>
      <c r="S521"/>
      <c r="T521"/>
      <c r="U521"/>
      <c r="V521" s="5">
        <v>5590</v>
      </c>
      <c r="W521" t="s">
        <v>200</v>
      </c>
      <c r="X521" t="s">
        <v>71</v>
      </c>
      <c r="Y521" t="s">
        <v>6</v>
      </c>
    </row>
    <row r="522" spans="1:25" x14ac:dyDescent="0.35">
      <c r="A522" t="s">
        <v>8</v>
      </c>
      <c r="B522" s="52">
        <v>2020</v>
      </c>
      <c r="C522" s="52">
        <v>8</v>
      </c>
      <c r="D522" t="s">
        <v>19</v>
      </c>
      <c r="E522" t="s">
        <v>199</v>
      </c>
      <c r="F522" s="53">
        <v>43881</v>
      </c>
      <c r="G522" s="53">
        <v>43881</v>
      </c>
      <c r="H522" s="52">
        <v>22</v>
      </c>
      <c r="I522" t="s">
        <v>0</v>
      </c>
      <c r="J522" t="s">
        <v>3</v>
      </c>
      <c r="K522" t="s">
        <v>127</v>
      </c>
      <c r="L522" t="s">
        <v>24</v>
      </c>
      <c r="M522"/>
      <c r="N522"/>
      <c r="O522" t="s">
        <v>8</v>
      </c>
      <c r="P522" t="s">
        <v>162</v>
      </c>
      <c r="Q522" t="s">
        <v>319</v>
      </c>
      <c r="R522" t="s">
        <v>203</v>
      </c>
      <c r="S522"/>
      <c r="T522"/>
      <c r="U522"/>
      <c r="V522" s="5">
        <v>944</v>
      </c>
      <c r="W522" t="s">
        <v>201</v>
      </c>
      <c r="X522" t="s">
        <v>202</v>
      </c>
      <c r="Y522" t="s">
        <v>6</v>
      </c>
    </row>
    <row r="523" spans="1:25" x14ac:dyDescent="0.35">
      <c r="A523" t="s">
        <v>8</v>
      </c>
      <c r="B523" s="52">
        <v>2020</v>
      </c>
      <c r="C523" s="52">
        <v>8</v>
      </c>
      <c r="D523" t="s">
        <v>19</v>
      </c>
      <c r="E523" t="s">
        <v>204</v>
      </c>
      <c r="F523" s="53">
        <v>43881</v>
      </c>
      <c r="G523" s="53">
        <v>43881</v>
      </c>
      <c r="H523" s="52">
        <v>6</v>
      </c>
      <c r="I523" t="s">
        <v>0</v>
      </c>
      <c r="J523"/>
      <c r="K523" t="s">
        <v>1</v>
      </c>
      <c r="L523" t="s">
        <v>18</v>
      </c>
      <c r="M523"/>
      <c r="N523"/>
      <c r="O523" t="s">
        <v>8</v>
      </c>
      <c r="P523" t="s">
        <v>162</v>
      </c>
      <c r="Q523" t="s">
        <v>319</v>
      </c>
      <c r="R523"/>
      <c r="S523"/>
      <c r="T523"/>
      <c r="U523"/>
      <c r="V523" s="5">
        <v>-5590</v>
      </c>
      <c r="W523" t="s">
        <v>200</v>
      </c>
      <c r="X523" t="s">
        <v>2</v>
      </c>
      <c r="Y523" t="s">
        <v>4</v>
      </c>
    </row>
    <row r="524" spans="1:25" x14ac:dyDescent="0.35">
      <c r="A524" t="s">
        <v>8</v>
      </c>
      <c r="B524" s="52">
        <v>2020</v>
      </c>
      <c r="C524" s="52">
        <v>8</v>
      </c>
      <c r="D524" t="s">
        <v>19</v>
      </c>
      <c r="E524" t="s">
        <v>204</v>
      </c>
      <c r="F524" s="53">
        <v>43881</v>
      </c>
      <c r="G524" s="53">
        <v>43881</v>
      </c>
      <c r="H524" s="52">
        <v>7</v>
      </c>
      <c r="I524" t="s">
        <v>0</v>
      </c>
      <c r="J524"/>
      <c r="K524" t="s">
        <v>1</v>
      </c>
      <c r="L524" t="s">
        <v>18</v>
      </c>
      <c r="M524"/>
      <c r="N524"/>
      <c r="O524" t="s">
        <v>8</v>
      </c>
      <c r="P524" t="s">
        <v>162</v>
      </c>
      <c r="Q524" t="s">
        <v>319</v>
      </c>
      <c r="R524"/>
      <c r="S524"/>
      <c r="T524"/>
      <c r="U524"/>
      <c r="V524" s="5">
        <v>-944</v>
      </c>
      <c r="W524" t="s">
        <v>201</v>
      </c>
      <c r="X524" t="s">
        <v>2</v>
      </c>
      <c r="Y524" t="s">
        <v>4</v>
      </c>
    </row>
    <row r="525" spans="1:25" x14ac:dyDescent="0.35">
      <c r="A525" t="s">
        <v>8</v>
      </c>
      <c r="B525" s="52">
        <v>2020</v>
      </c>
      <c r="C525" s="52">
        <v>8</v>
      </c>
      <c r="D525" t="s">
        <v>19</v>
      </c>
      <c r="E525" t="s">
        <v>204</v>
      </c>
      <c r="F525" s="53">
        <v>43881</v>
      </c>
      <c r="G525" s="53">
        <v>43881</v>
      </c>
      <c r="H525" s="52">
        <v>16</v>
      </c>
      <c r="I525" t="s">
        <v>0</v>
      </c>
      <c r="J525"/>
      <c r="K525" t="s">
        <v>5</v>
      </c>
      <c r="L525" t="s">
        <v>18</v>
      </c>
      <c r="M525"/>
      <c r="N525"/>
      <c r="O525" t="s">
        <v>8</v>
      </c>
      <c r="P525" t="s">
        <v>162</v>
      </c>
      <c r="Q525" t="s">
        <v>319</v>
      </c>
      <c r="R525"/>
      <c r="S525"/>
      <c r="T525"/>
      <c r="U525"/>
      <c r="V525" s="5">
        <v>5590</v>
      </c>
      <c r="W525" t="s">
        <v>200</v>
      </c>
      <c r="X525" t="s">
        <v>6</v>
      </c>
      <c r="Y525" t="s">
        <v>4</v>
      </c>
    </row>
    <row r="526" spans="1:25" x14ac:dyDescent="0.35">
      <c r="A526" t="s">
        <v>8</v>
      </c>
      <c r="B526" s="52">
        <v>2020</v>
      </c>
      <c r="C526" s="52">
        <v>8</v>
      </c>
      <c r="D526" t="s">
        <v>19</v>
      </c>
      <c r="E526" t="s">
        <v>204</v>
      </c>
      <c r="F526" s="53">
        <v>43881</v>
      </c>
      <c r="G526" s="53">
        <v>43881</v>
      </c>
      <c r="H526" s="52">
        <v>17</v>
      </c>
      <c r="I526" t="s">
        <v>0</v>
      </c>
      <c r="J526"/>
      <c r="K526" t="s">
        <v>5</v>
      </c>
      <c r="L526" t="s">
        <v>18</v>
      </c>
      <c r="M526"/>
      <c r="N526"/>
      <c r="O526" t="s">
        <v>8</v>
      </c>
      <c r="P526" t="s">
        <v>162</v>
      </c>
      <c r="Q526" t="s">
        <v>319</v>
      </c>
      <c r="R526"/>
      <c r="S526"/>
      <c r="T526"/>
      <c r="U526"/>
      <c r="V526" s="5">
        <v>944</v>
      </c>
      <c r="W526" t="s">
        <v>201</v>
      </c>
      <c r="X526" t="s">
        <v>6</v>
      </c>
      <c r="Y526" t="s">
        <v>4</v>
      </c>
    </row>
    <row r="527" spans="1:25" x14ac:dyDescent="0.35">
      <c r="A527" t="s">
        <v>8</v>
      </c>
      <c r="B527" s="52">
        <v>2020</v>
      </c>
      <c r="C527" s="52">
        <v>9</v>
      </c>
      <c r="D527" t="s">
        <v>19</v>
      </c>
      <c r="E527" t="s">
        <v>205</v>
      </c>
      <c r="F527" s="53">
        <v>43896</v>
      </c>
      <c r="G527" s="53">
        <v>43896</v>
      </c>
      <c r="H527" s="52">
        <v>12</v>
      </c>
      <c r="I527" t="s">
        <v>0</v>
      </c>
      <c r="J527"/>
      <c r="K527" t="s">
        <v>5</v>
      </c>
      <c r="L527" t="s">
        <v>18</v>
      </c>
      <c r="M527"/>
      <c r="N527"/>
      <c r="O527" t="s">
        <v>8</v>
      </c>
      <c r="P527" t="s">
        <v>162</v>
      </c>
      <c r="Q527" t="s">
        <v>319</v>
      </c>
      <c r="R527"/>
      <c r="S527"/>
      <c r="T527"/>
      <c r="U527"/>
      <c r="V527" s="5">
        <v>-2309</v>
      </c>
      <c r="W527" t="s">
        <v>206</v>
      </c>
      <c r="X527" t="s">
        <v>6</v>
      </c>
      <c r="Y527" t="s">
        <v>6</v>
      </c>
    </row>
    <row r="528" spans="1:25" x14ac:dyDescent="0.35">
      <c r="A528" t="s">
        <v>8</v>
      </c>
      <c r="B528" s="52">
        <v>2020</v>
      </c>
      <c r="C528" s="52">
        <v>9</v>
      </c>
      <c r="D528" t="s">
        <v>19</v>
      </c>
      <c r="E528" t="s">
        <v>205</v>
      </c>
      <c r="F528" s="53">
        <v>43896</v>
      </c>
      <c r="G528" s="53">
        <v>43896</v>
      </c>
      <c r="H528" s="52">
        <v>19</v>
      </c>
      <c r="I528" t="s">
        <v>0</v>
      </c>
      <c r="J528"/>
      <c r="K528" t="s">
        <v>5</v>
      </c>
      <c r="L528" t="s">
        <v>18</v>
      </c>
      <c r="M528"/>
      <c r="N528"/>
      <c r="O528" t="s">
        <v>8</v>
      </c>
      <c r="P528" t="s">
        <v>162</v>
      </c>
      <c r="Q528" t="s">
        <v>319</v>
      </c>
      <c r="R528"/>
      <c r="S528"/>
      <c r="T528"/>
      <c r="U528"/>
      <c r="V528" s="5">
        <v>-6676</v>
      </c>
      <c r="W528" t="s">
        <v>207</v>
      </c>
      <c r="X528" t="s">
        <v>6</v>
      </c>
      <c r="Y528" t="s">
        <v>6</v>
      </c>
    </row>
    <row r="529" spans="1:25" x14ac:dyDescent="0.35">
      <c r="A529" t="s">
        <v>8</v>
      </c>
      <c r="B529" s="52">
        <v>2020</v>
      </c>
      <c r="C529" s="52">
        <v>9</v>
      </c>
      <c r="D529" t="s">
        <v>19</v>
      </c>
      <c r="E529" t="s">
        <v>205</v>
      </c>
      <c r="F529" s="53">
        <v>43896</v>
      </c>
      <c r="G529" s="53">
        <v>43896</v>
      </c>
      <c r="H529" s="52">
        <v>20</v>
      </c>
      <c r="I529" t="s">
        <v>0</v>
      </c>
      <c r="J529"/>
      <c r="K529" t="s">
        <v>5</v>
      </c>
      <c r="L529" t="s">
        <v>18</v>
      </c>
      <c r="M529"/>
      <c r="N529"/>
      <c r="O529" t="s">
        <v>8</v>
      </c>
      <c r="P529" t="s">
        <v>162</v>
      </c>
      <c r="Q529" t="s">
        <v>319</v>
      </c>
      <c r="R529"/>
      <c r="S529"/>
      <c r="T529"/>
      <c r="U529"/>
      <c r="V529" s="5">
        <v>-1808</v>
      </c>
      <c r="W529" t="s">
        <v>208</v>
      </c>
      <c r="X529" t="s">
        <v>6</v>
      </c>
      <c r="Y529" t="s">
        <v>6</v>
      </c>
    </row>
    <row r="530" spans="1:25" x14ac:dyDescent="0.35">
      <c r="A530" t="s">
        <v>8</v>
      </c>
      <c r="B530" s="52">
        <v>2020</v>
      </c>
      <c r="C530" s="52">
        <v>9</v>
      </c>
      <c r="D530" t="s">
        <v>19</v>
      </c>
      <c r="E530" t="s">
        <v>205</v>
      </c>
      <c r="F530" s="53">
        <v>43896</v>
      </c>
      <c r="G530" s="53">
        <v>43896</v>
      </c>
      <c r="H530" s="52">
        <v>38</v>
      </c>
      <c r="I530" t="s">
        <v>0</v>
      </c>
      <c r="J530" t="s">
        <v>3</v>
      </c>
      <c r="K530" t="s">
        <v>127</v>
      </c>
      <c r="L530" t="s">
        <v>24</v>
      </c>
      <c r="M530"/>
      <c r="N530"/>
      <c r="O530" t="s">
        <v>8</v>
      </c>
      <c r="P530" t="s">
        <v>162</v>
      </c>
      <c r="Q530" t="s">
        <v>319</v>
      </c>
      <c r="R530" t="s">
        <v>210</v>
      </c>
      <c r="S530"/>
      <c r="T530"/>
      <c r="U530"/>
      <c r="V530" s="5">
        <v>2309</v>
      </c>
      <c r="W530" t="s">
        <v>206</v>
      </c>
      <c r="X530" t="s">
        <v>209</v>
      </c>
      <c r="Y530" t="s">
        <v>6</v>
      </c>
    </row>
    <row r="531" spans="1:25" x14ac:dyDescent="0.35">
      <c r="A531" t="s">
        <v>8</v>
      </c>
      <c r="B531" s="52">
        <v>2020</v>
      </c>
      <c r="C531" s="52">
        <v>9</v>
      </c>
      <c r="D531" t="s">
        <v>19</v>
      </c>
      <c r="E531" t="s">
        <v>205</v>
      </c>
      <c r="F531" s="53">
        <v>43896</v>
      </c>
      <c r="G531" s="53">
        <v>43896</v>
      </c>
      <c r="H531" s="52">
        <v>44</v>
      </c>
      <c r="I531" t="s">
        <v>0</v>
      </c>
      <c r="J531" t="s">
        <v>3</v>
      </c>
      <c r="K531" t="s">
        <v>127</v>
      </c>
      <c r="L531" t="s">
        <v>24</v>
      </c>
      <c r="M531"/>
      <c r="N531"/>
      <c r="O531" t="s">
        <v>8</v>
      </c>
      <c r="P531" t="s">
        <v>162</v>
      </c>
      <c r="Q531" t="s">
        <v>319</v>
      </c>
      <c r="R531" t="s">
        <v>212</v>
      </c>
      <c r="S531"/>
      <c r="T531"/>
      <c r="U531"/>
      <c r="V531" s="5">
        <v>6676</v>
      </c>
      <c r="W531" t="s">
        <v>207</v>
      </c>
      <c r="X531" t="s">
        <v>211</v>
      </c>
      <c r="Y531" t="s">
        <v>6</v>
      </c>
    </row>
    <row r="532" spans="1:25" x14ac:dyDescent="0.35">
      <c r="A532" t="s">
        <v>8</v>
      </c>
      <c r="B532" s="52">
        <v>2020</v>
      </c>
      <c r="C532" s="52">
        <v>9</v>
      </c>
      <c r="D532" t="s">
        <v>19</v>
      </c>
      <c r="E532" t="s">
        <v>205</v>
      </c>
      <c r="F532" s="53">
        <v>43896</v>
      </c>
      <c r="G532" s="53">
        <v>43896</v>
      </c>
      <c r="H532" s="52">
        <v>45</v>
      </c>
      <c r="I532" t="s">
        <v>0</v>
      </c>
      <c r="J532" t="s">
        <v>3</v>
      </c>
      <c r="K532" t="s">
        <v>127</v>
      </c>
      <c r="L532" t="s">
        <v>24</v>
      </c>
      <c r="M532"/>
      <c r="N532"/>
      <c r="O532" t="s">
        <v>8</v>
      </c>
      <c r="P532" t="s">
        <v>162</v>
      </c>
      <c r="Q532" t="s">
        <v>319</v>
      </c>
      <c r="R532" t="s">
        <v>214</v>
      </c>
      <c r="S532"/>
      <c r="T532"/>
      <c r="U532"/>
      <c r="V532" s="5">
        <v>1808</v>
      </c>
      <c r="W532" t="s">
        <v>208</v>
      </c>
      <c r="X532" t="s">
        <v>213</v>
      </c>
      <c r="Y532" t="s">
        <v>6</v>
      </c>
    </row>
    <row r="533" spans="1:25" x14ac:dyDescent="0.35">
      <c r="A533" t="s">
        <v>8</v>
      </c>
      <c r="B533" s="52">
        <v>2020</v>
      </c>
      <c r="C533" s="52">
        <v>9</v>
      </c>
      <c r="D533" t="s">
        <v>19</v>
      </c>
      <c r="E533" t="s">
        <v>215</v>
      </c>
      <c r="F533" s="53">
        <v>43896</v>
      </c>
      <c r="G533" s="53">
        <v>43897</v>
      </c>
      <c r="H533" s="52">
        <v>7</v>
      </c>
      <c r="I533" t="s">
        <v>0</v>
      </c>
      <c r="J533"/>
      <c r="K533" t="s">
        <v>1</v>
      </c>
      <c r="L533" t="s">
        <v>18</v>
      </c>
      <c r="M533"/>
      <c r="N533"/>
      <c r="O533" t="s">
        <v>8</v>
      </c>
      <c r="P533" t="s">
        <v>162</v>
      </c>
      <c r="Q533" t="s">
        <v>319</v>
      </c>
      <c r="R533"/>
      <c r="S533"/>
      <c r="T533"/>
      <c r="U533"/>
      <c r="V533" s="5">
        <v>-6676</v>
      </c>
      <c r="W533" t="s">
        <v>207</v>
      </c>
      <c r="X533" t="s">
        <v>2</v>
      </c>
      <c r="Y533" t="s">
        <v>4</v>
      </c>
    </row>
    <row r="534" spans="1:25" x14ac:dyDescent="0.35">
      <c r="A534" t="s">
        <v>8</v>
      </c>
      <c r="B534" s="52">
        <v>2020</v>
      </c>
      <c r="C534" s="52">
        <v>9</v>
      </c>
      <c r="D534" t="s">
        <v>19</v>
      </c>
      <c r="E534" t="s">
        <v>215</v>
      </c>
      <c r="F534" s="53">
        <v>43896</v>
      </c>
      <c r="G534" s="53">
        <v>43897</v>
      </c>
      <c r="H534" s="52">
        <v>8</v>
      </c>
      <c r="I534" t="s">
        <v>0</v>
      </c>
      <c r="J534"/>
      <c r="K534" t="s">
        <v>1</v>
      </c>
      <c r="L534" t="s">
        <v>18</v>
      </c>
      <c r="M534"/>
      <c r="N534"/>
      <c r="O534" t="s">
        <v>8</v>
      </c>
      <c r="P534" t="s">
        <v>162</v>
      </c>
      <c r="Q534" t="s">
        <v>319</v>
      </c>
      <c r="R534"/>
      <c r="S534"/>
      <c r="T534"/>
      <c r="U534"/>
      <c r="V534" s="5">
        <v>-1808</v>
      </c>
      <c r="W534" t="s">
        <v>208</v>
      </c>
      <c r="X534" t="s">
        <v>2</v>
      </c>
      <c r="Y534" t="s">
        <v>4</v>
      </c>
    </row>
    <row r="535" spans="1:25" x14ac:dyDescent="0.35">
      <c r="A535" t="s">
        <v>8</v>
      </c>
      <c r="B535" s="52">
        <v>2020</v>
      </c>
      <c r="C535" s="52">
        <v>9</v>
      </c>
      <c r="D535" t="s">
        <v>19</v>
      </c>
      <c r="E535" t="s">
        <v>215</v>
      </c>
      <c r="F535" s="53">
        <v>43896</v>
      </c>
      <c r="G535" s="53">
        <v>43897</v>
      </c>
      <c r="H535" s="52">
        <v>23</v>
      </c>
      <c r="I535" t="s">
        <v>0</v>
      </c>
      <c r="J535"/>
      <c r="K535" t="s">
        <v>1</v>
      </c>
      <c r="L535" t="s">
        <v>18</v>
      </c>
      <c r="M535"/>
      <c r="N535"/>
      <c r="O535" t="s">
        <v>8</v>
      </c>
      <c r="P535" t="s">
        <v>162</v>
      </c>
      <c r="Q535" t="s">
        <v>319</v>
      </c>
      <c r="R535"/>
      <c r="S535"/>
      <c r="T535"/>
      <c r="U535"/>
      <c r="V535" s="5">
        <v>-2309</v>
      </c>
      <c r="W535" t="s">
        <v>206</v>
      </c>
      <c r="X535" t="s">
        <v>2</v>
      </c>
      <c r="Y535" t="s">
        <v>4</v>
      </c>
    </row>
    <row r="536" spans="1:25" x14ac:dyDescent="0.35">
      <c r="A536" t="s">
        <v>8</v>
      </c>
      <c r="B536" s="52">
        <v>2020</v>
      </c>
      <c r="C536" s="52">
        <v>9</v>
      </c>
      <c r="D536" t="s">
        <v>19</v>
      </c>
      <c r="E536" t="s">
        <v>215</v>
      </c>
      <c r="F536" s="53">
        <v>43896</v>
      </c>
      <c r="G536" s="53">
        <v>43897</v>
      </c>
      <c r="H536" s="52">
        <v>31</v>
      </c>
      <c r="I536" t="s">
        <v>0</v>
      </c>
      <c r="J536"/>
      <c r="K536" t="s">
        <v>5</v>
      </c>
      <c r="L536" t="s">
        <v>18</v>
      </c>
      <c r="M536"/>
      <c r="N536"/>
      <c r="O536" t="s">
        <v>8</v>
      </c>
      <c r="P536" t="s">
        <v>162</v>
      </c>
      <c r="Q536" t="s">
        <v>319</v>
      </c>
      <c r="R536"/>
      <c r="S536"/>
      <c r="T536"/>
      <c r="U536"/>
      <c r="V536" s="5">
        <v>6676</v>
      </c>
      <c r="W536" t="s">
        <v>207</v>
      </c>
      <c r="X536" t="s">
        <v>6</v>
      </c>
      <c r="Y536" t="s">
        <v>4</v>
      </c>
    </row>
    <row r="537" spans="1:25" x14ac:dyDescent="0.35">
      <c r="A537" t="s">
        <v>8</v>
      </c>
      <c r="B537" s="52">
        <v>2020</v>
      </c>
      <c r="C537" s="52">
        <v>9</v>
      </c>
      <c r="D537" t="s">
        <v>19</v>
      </c>
      <c r="E537" t="s">
        <v>215</v>
      </c>
      <c r="F537" s="53">
        <v>43896</v>
      </c>
      <c r="G537" s="53">
        <v>43897</v>
      </c>
      <c r="H537" s="52">
        <v>32</v>
      </c>
      <c r="I537" t="s">
        <v>0</v>
      </c>
      <c r="J537"/>
      <c r="K537" t="s">
        <v>5</v>
      </c>
      <c r="L537" t="s">
        <v>18</v>
      </c>
      <c r="M537"/>
      <c r="N537"/>
      <c r="O537" t="s">
        <v>8</v>
      </c>
      <c r="P537" t="s">
        <v>162</v>
      </c>
      <c r="Q537" t="s">
        <v>319</v>
      </c>
      <c r="R537"/>
      <c r="S537"/>
      <c r="T537"/>
      <c r="U537"/>
      <c r="V537" s="5">
        <v>1808</v>
      </c>
      <c r="W537" t="s">
        <v>208</v>
      </c>
      <c r="X537" t="s">
        <v>6</v>
      </c>
      <c r="Y537" t="s">
        <v>4</v>
      </c>
    </row>
    <row r="538" spans="1:25" x14ac:dyDescent="0.35">
      <c r="A538" t="s">
        <v>8</v>
      </c>
      <c r="B538" s="52">
        <v>2020</v>
      </c>
      <c r="C538" s="52">
        <v>9</v>
      </c>
      <c r="D538" t="s">
        <v>19</v>
      </c>
      <c r="E538" t="s">
        <v>215</v>
      </c>
      <c r="F538" s="53">
        <v>43896</v>
      </c>
      <c r="G538" s="53">
        <v>43897</v>
      </c>
      <c r="H538" s="52">
        <v>47</v>
      </c>
      <c r="I538" t="s">
        <v>0</v>
      </c>
      <c r="J538"/>
      <c r="K538" t="s">
        <v>5</v>
      </c>
      <c r="L538" t="s">
        <v>18</v>
      </c>
      <c r="M538"/>
      <c r="N538"/>
      <c r="O538" t="s">
        <v>8</v>
      </c>
      <c r="P538" t="s">
        <v>162</v>
      </c>
      <c r="Q538" t="s">
        <v>319</v>
      </c>
      <c r="R538"/>
      <c r="S538"/>
      <c r="T538"/>
      <c r="U538"/>
      <c r="V538" s="5">
        <v>2309</v>
      </c>
      <c r="W538" t="s">
        <v>206</v>
      </c>
      <c r="X538" t="s">
        <v>6</v>
      </c>
      <c r="Y538" t="s">
        <v>4</v>
      </c>
    </row>
    <row r="539" spans="1:25" x14ac:dyDescent="0.35">
      <c r="A539" t="s">
        <v>8</v>
      </c>
      <c r="B539" s="52">
        <v>2020</v>
      </c>
      <c r="C539" s="52">
        <v>9</v>
      </c>
      <c r="D539" t="s">
        <v>19</v>
      </c>
      <c r="E539" t="s">
        <v>216</v>
      </c>
      <c r="F539" s="53">
        <v>43901</v>
      </c>
      <c r="G539" s="53">
        <v>43901</v>
      </c>
      <c r="H539" s="52">
        <v>2</v>
      </c>
      <c r="I539" t="s">
        <v>0</v>
      </c>
      <c r="J539"/>
      <c r="K539" t="s">
        <v>5</v>
      </c>
      <c r="L539" t="s">
        <v>18</v>
      </c>
      <c r="M539"/>
      <c r="N539"/>
      <c r="O539" t="s">
        <v>8</v>
      </c>
      <c r="P539" t="s">
        <v>162</v>
      </c>
      <c r="Q539" t="s">
        <v>319</v>
      </c>
      <c r="R539"/>
      <c r="S539"/>
      <c r="T539"/>
      <c r="U539"/>
      <c r="V539" s="5">
        <v>-959</v>
      </c>
      <c r="W539" t="s">
        <v>217</v>
      </c>
      <c r="X539" t="s">
        <v>6</v>
      </c>
      <c r="Y539" t="s">
        <v>6</v>
      </c>
    </row>
    <row r="540" spans="1:25" x14ac:dyDescent="0.35">
      <c r="A540" t="s">
        <v>8</v>
      </c>
      <c r="B540" s="52">
        <v>2020</v>
      </c>
      <c r="C540" s="52">
        <v>9</v>
      </c>
      <c r="D540" t="s">
        <v>19</v>
      </c>
      <c r="E540" t="s">
        <v>216</v>
      </c>
      <c r="F540" s="53">
        <v>43901</v>
      </c>
      <c r="G540" s="53">
        <v>43901</v>
      </c>
      <c r="H540" s="52">
        <v>6</v>
      </c>
      <c r="I540" t="s">
        <v>0</v>
      </c>
      <c r="J540" t="s">
        <v>3</v>
      </c>
      <c r="K540" t="s">
        <v>127</v>
      </c>
      <c r="L540" t="s">
        <v>24</v>
      </c>
      <c r="M540"/>
      <c r="N540"/>
      <c r="O540" t="s">
        <v>8</v>
      </c>
      <c r="P540" t="s">
        <v>162</v>
      </c>
      <c r="Q540" t="s">
        <v>319</v>
      </c>
      <c r="R540" t="s">
        <v>219</v>
      </c>
      <c r="S540"/>
      <c r="T540"/>
      <c r="U540"/>
      <c r="V540" s="5">
        <v>959</v>
      </c>
      <c r="W540" t="s">
        <v>217</v>
      </c>
      <c r="X540" t="s">
        <v>218</v>
      </c>
      <c r="Y540" t="s">
        <v>6</v>
      </c>
    </row>
    <row r="541" spans="1:25" x14ac:dyDescent="0.35">
      <c r="A541" t="s">
        <v>8</v>
      </c>
      <c r="B541" s="52">
        <v>2020</v>
      </c>
      <c r="C541" s="52">
        <v>9</v>
      </c>
      <c r="D541" t="s">
        <v>19</v>
      </c>
      <c r="E541" t="s">
        <v>220</v>
      </c>
      <c r="F541" s="53">
        <v>43902</v>
      </c>
      <c r="G541" s="53">
        <v>43902</v>
      </c>
      <c r="H541" s="52">
        <v>3</v>
      </c>
      <c r="I541" t="s">
        <v>0</v>
      </c>
      <c r="J541"/>
      <c r="K541" t="s">
        <v>1</v>
      </c>
      <c r="L541" t="s">
        <v>18</v>
      </c>
      <c r="M541"/>
      <c r="N541"/>
      <c r="O541" t="s">
        <v>8</v>
      </c>
      <c r="P541" t="s">
        <v>162</v>
      </c>
      <c r="Q541" t="s">
        <v>319</v>
      </c>
      <c r="R541"/>
      <c r="S541"/>
      <c r="T541"/>
      <c r="U541"/>
      <c r="V541" s="5">
        <v>-959</v>
      </c>
      <c r="W541" t="s">
        <v>217</v>
      </c>
      <c r="X541" t="s">
        <v>2</v>
      </c>
      <c r="Y541" t="s">
        <v>4</v>
      </c>
    </row>
    <row r="542" spans="1:25" x14ac:dyDescent="0.35">
      <c r="A542" t="s">
        <v>8</v>
      </c>
      <c r="B542" s="52">
        <v>2020</v>
      </c>
      <c r="C542" s="52">
        <v>9</v>
      </c>
      <c r="D542" t="s">
        <v>19</v>
      </c>
      <c r="E542" t="s">
        <v>220</v>
      </c>
      <c r="F542" s="53">
        <v>43902</v>
      </c>
      <c r="G542" s="53">
        <v>43902</v>
      </c>
      <c r="H542" s="52">
        <v>10</v>
      </c>
      <c r="I542" t="s">
        <v>0</v>
      </c>
      <c r="J542"/>
      <c r="K542" t="s">
        <v>5</v>
      </c>
      <c r="L542" t="s">
        <v>18</v>
      </c>
      <c r="M542"/>
      <c r="N542"/>
      <c r="O542" t="s">
        <v>8</v>
      </c>
      <c r="P542" t="s">
        <v>162</v>
      </c>
      <c r="Q542" t="s">
        <v>319</v>
      </c>
      <c r="R542"/>
      <c r="S542"/>
      <c r="T542"/>
      <c r="U542"/>
      <c r="V542" s="5">
        <v>959</v>
      </c>
      <c r="W542" t="s">
        <v>217</v>
      </c>
      <c r="X542" t="s">
        <v>6</v>
      </c>
      <c r="Y542" t="s">
        <v>4</v>
      </c>
    </row>
    <row r="543" spans="1:25" x14ac:dyDescent="0.35">
      <c r="A543" t="s">
        <v>8</v>
      </c>
      <c r="B543" s="52">
        <v>2020</v>
      </c>
      <c r="C543" s="52">
        <v>10</v>
      </c>
      <c r="D543" t="s">
        <v>19</v>
      </c>
      <c r="E543" t="s">
        <v>221</v>
      </c>
      <c r="F543" s="53">
        <v>43934</v>
      </c>
      <c r="G543" s="53">
        <v>43934</v>
      </c>
      <c r="H543" s="52">
        <v>37</v>
      </c>
      <c r="I543" t="s">
        <v>0</v>
      </c>
      <c r="J543"/>
      <c r="K543" t="s">
        <v>5</v>
      </c>
      <c r="L543" t="s">
        <v>18</v>
      </c>
      <c r="M543"/>
      <c r="N543"/>
      <c r="O543" t="s">
        <v>8</v>
      </c>
      <c r="P543" t="s">
        <v>162</v>
      </c>
      <c r="Q543" t="s">
        <v>319</v>
      </c>
      <c r="R543"/>
      <c r="S543"/>
      <c r="T543"/>
      <c r="U543"/>
      <c r="V543" s="5">
        <v>-8075</v>
      </c>
      <c r="W543" t="s">
        <v>230</v>
      </c>
      <c r="X543" t="s">
        <v>6</v>
      </c>
      <c r="Y543" t="s">
        <v>6</v>
      </c>
    </row>
    <row r="544" spans="1:25" x14ac:dyDescent="0.35">
      <c r="A544" t="s">
        <v>8</v>
      </c>
      <c r="B544" s="52">
        <v>2020</v>
      </c>
      <c r="C544" s="52">
        <v>10</v>
      </c>
      <c r="D544" t="s">
        <v>19</v>
      </c>
      <c r="E544" t="s">
        <v>221</v>
      </c>
      <c r="F544" s="53">
        <v>43934</v>
      </c>
      <c r="G544" s="53">
        <v>43934</v>
      </c>
      <c r="H544" s="52">
        <v>38</v>
      </c>
      <c r="I544" t="s">
        <v>0</v>
      </c>
      <c r="J544"/>
      <c r="K544" t="s">
        <v>5</v>
      </c>
      <c r="L544" t="s">
        <v>18</v>
      </c>
      <c r="M544"/>
      <c r="N544"/>
      <c r="O544" t="s">
        <v>8</v>
      </c>
      <c r="P544" t="s">
        <v>162</v>
      </c>
      <c r="Q544" t="s">
        <v>319</v>
      </c>
      <c r="R544"/>
      <c r="S544"/>
      <c r="T544"/>
      <c r="U544"/>
      <c r="V544" s="5">
        <v>-980</v>
      </c>
      <c r="W544" t="s">
        <v>241</v>
      </c>
      <c r="X544" t="s">
        <v>6</v>
      </c>
      <c r="Y544" t="s">
        <v>6</v>
      </c>
    </row>
    <row r="545" spans="1:25" x14ac:dyDescent="0.35">
      <c r="A545" t="s">
        <v>8</v>
      </c>
      <c r="B545" s="52">
        <v>2020</v>
      </c>
      <c r="C545" s="52">
        <v>10</v>
      </c>
      <c r="D545" t="s">
        <v>19</v>
      </c>
      <c r="E545" t="s">
        <v>221</v>
      </c>
      <c r="F545" s="53">
        <v>43934</v>
      </c>
      <c r="G545" s="53">
        <v>43934</v>
      </c>
      <c r="H545" s="52">
        <v>46</v>
      </c>
      <c r="I545" t="s">
        <v>0</v>
      </c>
      <c r="J545"/>
      <c r="K545" t="s">
        <v>5</v>
      </c>
      <c r="L545" t="s">
        <v>18</v>
      </c>
      <c r="M545"/>
      <c r="N545"/>
      <c r="O545" t="s">
        <v>8</v>
      </c>
      <c r="P545" t="s">
        <v>162</v>
      </c>
      <c r="Q545" t="s">
        <v>319</v>
      </c>
      <c r="R545"/>
      <c r="S545"/>
      <c r="T545"/>
      <c r="U545"/>
      <c r="V545" s="5">
        <v>-1524</v>
      </c>
      <c r="W545" t="s">
        <v>227</v>
      </c>
      <c r="X545" t="s">
        <v>6</v>
      </c>
      <c r="Y545" t="s">
        <v>6</v>
      </c>
    </row>
    <row r="546" spans="1:25" x14ac:dyDescent="0.35">
      <c r="A546" t="s">
        <v>8</v>
      </c>
      <c r="B546" s="52">
        <v>2020</v>
      </c>
      <c r="C546" s="52">
        <v>10</v>
      </c>
      <c r="D546" t="s">
        <v>19</v>
      </c>
      <c r="E546" t="s">
        <v>221</v>
      </c>
      <c r="F546" s="53">
        <v>43934</v>
      </c>
      <c r="G546" s="53">
        <v>43934</v>
      </c>
      <c r="H546" s="52">
        <v>47</v>
      </c>
      <c r="I546" t="s">
        <v>0</v>
      </c>
      <c r="J546"/>
      <c r="K546" t="s">
        <v>5</v>
      </c>
      <c r="L546" t="s">
        <v>18</v>
      </c>
      <c r="M546"/>
      <c r="N546"/>
      <c r="O546" t="s">
        <v>8</v>
      </c>
      <c r="P546" t="s">
        <v>162</v>
      </c>
      <c r="Q546" t="s">
        <v>319</v>
      </c>
      <c r="R546"/>
      <c r="S546"/>
      <c r="T546"/>
      <c r="U546"/>
      <c r="V546" s="5">
        <v>-3094</v>
      </c>
      <c r="W546" t="s">
        <v>234</v>
      </c>
      <c r="X546" t="s">
        <v>6</v>
      </c>
      <c r="Y546" t="s">
        <v>6</v>
      </c>
    </row>
    <row r="547" spans="1:25" x14ac:dyDescent="0.35">
      <c r="A547" t="s">
        <v>8</v>
      </c>
      <c r="B547" s="52">
        <v>2020</v>
      </c>
      <c r="C547" s="52">
        <v>10</v>
      </c>
      <c r="D547" t="s">
        <v>19</v>
      </c>
      <c r="E547" t="s">
        <v>221</v>
      </c>
      <c r="F547" s="53">
        <v>43934</v>
      </c>
      <c r="G547" s="53">
        <v>43934</v>
      </c>
      <c r="H547" s="52">
        <v>48</v>
      </c>
      <c r="I547" t="s">
        <v>0</v>
      </c>
      <c r="J547"/>
      <c r="K547" t="s">
        <v>5</v>
      </c>
      <c r="L547" t="s">
        <v>18</v>
      </c>
      <c r="M547"/>
      <c r="N547"/>
      <c r="O547" t="s">
        <v>8</v>
      </c>
      <c r="P547" t="s">
        <v>162</v>
      </c>
      <c r="Q547" t="s">
        <v>319</v>
      </c>
      <c r="R547"/>
      <c r="S547"/>
      <c r="T547"/>
      <c r="U547"/>
      <c r="V547" s="5">
        <v>-4189</v>
      </c>
      <c r="W547" t="s">
        <v>224</v>
      </c>
      <c r="X547" t="s">
        <v>6</v>
      </c>
      <c r="Y547" t="s">
        <v>6</v>
      </c>
    </row>
    <row r="548" spans="1:25" x14ac:dyDescent="0.35">
      <c r="A548" t="s">
        <v>8</v>
      </c>
      <c r="B548" s="52">
        <v>2020</v>
      </c>
      <c r="C548" s="52">
        <v>10</v>
      </c>
      <c r="D548" t="s">
        <v>19</v>
      </c>
      <c r="E548" t="s">
        <v>221</v>
      </c>
      <c r="F548" s="53">
        <v>43934</v>
      </c>
      <c r="G548" s="53">
        <v>43934</v>
      </c>
      <c r="H548" s="52">
        <v>49</v>
      </c>
      <c r="I548" t="s">
        <v>0</v>
      </c>
      <c r="J548"/>
      <c r="K548" t="s">
        <v>5</v>
      </c>
      <c r="L548" t="s">
        <v>18</v>
      </c>
      <c r="M548"/>
      <c r="N548"/>
      <c r="O548" t="s">
        <v>8</v>
      </c>
      <c r="P548" t="s">
        <v>162</v>
      </c>
      <c r="Q548" t="s">
        <v>319</v>
      </c>
      <c r="R548"/>
      <c r="S548"/>
      <c r="T548"/>
      <c r="U548"/>
      <c r="V548" s="5">
        <v>-1174</v>
      </c>
      <c r="W548" t="s">
        <v>231</v>
      </c>
      <c r="X548" t="s">
        <v>6</v>
      </c>
      <c r="Y548" t="s">
        <v>6</v>
      </c>
    </row>
    <row r="549" spans="1:25" x14ac:dyDescent="0.35">
      <c r="A549" t="s">
        <v>8</v>
      </c>
      <c r="B549" s="52">
        <v>2020</v>
      </c>
      <c r="C549" s="52">
        <v>10</v>
      </c>
      <c r="D549" t="s">
        <v>19</v>
      </c>
      <c r="E549" t="s">
        <v>221</v>
      </c>
      <c r="F549" s="53">
        <v>43934</v>
      </c>
      <c r="G549" s="53">
        <v>43934</v>
      </c>
      <c r="H549" s="52">
        <v>50</v>
      </c>
      <c r="I549" t="s">
        <v>0</v>
      </c>
      <c r="J549"/>
      <c r="K549" t="s">
        <v>5</v>
      </c>
      <c r="L549" t="s">
        <v>18</v>
      </c>
      <c r="M549"/>
      <c r="N549"/>
      <c r="O549" t="s">
        <v>8</v>
      </c>
      <c r="P549" t="s">
        <v>162</v>
      </c>
      <c r="Q549" t="s">
        <v>319</v>
      </c>
      <c r="R549"/>
      <c r="S549"/>
      <c r="T549"/>
      <c r="U549"/>
      <c r="V549" s="5">
        <v>-1487</v>
      </c>
      <c r="W549" t="s">
        <v>222</v>
      </c>
      <c r="X549" t="s">
        <v>6</v>
      </c>
      <c r="Y549" t="s">
        <v>6</v>
      </c>
    </row>
    <row r="550" spans="1:25" x14ac:dyDescent="0.35">
      <c r="A550" t="s">
        <v>8</v>
      </c>
      <c r="B550" s="52">
        <v>2020</v>
      </c>
      <c r="C550" s="52">
        <v>10</v>
      </c>
      <c r="D550" t="s">
        <v>19</v>
      </c>
      <c r="E550" t="s">
        <v>221</v>
      </c>
      <c r="F550" s="53">
        <v>43934</v>
      </c>
      <c r="G550" s="53">
        <v>43934</v>
      </c>
      <c r="H550" s="52">
        <v>91</v>
      </c>
      <c r="I550" t="s">
        <v>0</v>
      </c>
      <c r="J550" t="s">
        <v>3</v>
      </c>
      <c r="K550" t="s">
        <v>127</v>
      </c>
      <c r="L550" t="s">
        <v>24</v>
      </c>
      <c r="M550"/>
      <c r="N550"/>
      <c r="O550" t="s">
        <v>8</v>
      </c>
      <c r="P550" t="s">
        <v>162</v>
      </c>
      <c r="Q550" t="s">
        <v>319</v>
      </c>
      <c r="R550" t="s">
        <v>238</v>
      </c>
      <c r="S550"/>
      <c r="T550"/>
      <c r="U550"/>
      <c r="V550" s="5">
        <v>8075</v>
      </c>
      <c r="W550" t="s">
        <v>230</v>
      </c>
      <c r="X550" t="s">
        <v>237</v>
      </c>
      <c r="Y550" t="s">
        <v>6</v>
      </c>
    </row>
    <row r="551" spans="1:25" x14ac:dyDescent="0.35">
      <c r="A551" t="s">
        <v>8</v>
      </c>
      <c r="B551" s="52">
        <v>2020</v>
      </c>
      <c r="C551" s="52">
        <v>10</v>
      </c>
      <c r="D551" t="s">
        <v>19</v>
      </c>
      <c r="E551" t="s">
        <v>221</v>
      </c>
      <c r="F551" s="53">
        <v>43934</v>
      </c>
      <c r="G551" s="53">
        <v>43934</v>
      </c>
      <c r="H551" s="52">
        <v>92</v>
      </c>
      <c r="I551" t="s">
        <v>0</v>
      </c>
      <c r="J551" t="s">
        <v>3</v>
      </c>
      <c r="K551" t="s">
        <v>127</v>
      </c>
      <c r="L551" t="s">
        <v>24</v>
      </c>
      <c r="M551"/>
      <c r="N551"/>
      <c r="O551" t="s">
        <v>8</v>
      </c>
      <c r="P551" t="s">
        <v>162</v>
      </c>
      <c r="Q551" t="s">
        <v>319</v>
      </c>
      <c r="R551" t="s">
        <v>245</v>
      </c>
      <c r="S551"/>
      <c r="T551"/>
      <c r="U551"/>
      <c r="V551" s="5">
        <v>980</v>
      </c>
      <c r="W551" t="s">
        <v>241</v>
      </c>
      <c r="X551" t="s">
        <v>244</v>
      </c>
      <c r="Y551" t="s">
        <v>6</v>
      </c>
    </row>
    <row r="552" spans="1:25" x14ac:dyDescent="0.35">
      <c r="A552" t="s">
        <v>8</v>
      </c>
      <c r="B552" s="52">
        <v>2020</v>
      </c>
      <c r="C552" s="52">
        <v>10</v>
      </c>
      <c r="D552" t="s">
        <v>19</v>
      </c>
      <c r="E552" t="s">
        <v>221</v>
      </c>
      <c r="F552" s="53">
        <v>43934</v>
      </c>
      <c r="G552" s="53">
        <v>43934</v>
      </c>
      <c r="H552" s="52">
        <v>100</v>
      </c>
      <c r="I552" t="s">
        <v>0</v>
      </c>
      <c r="J552" t="s">
        <v>3</v>
      </c>
      <c r="K552" t="s">
        <v>127</v>
      </c>
      <c r="L552" t="s">
        <v>24</v>
      </c>
      <c r="M552"/>
      <c r="N552"/>
      <c r="O552" t="s">
        <v>8</v>
      </c>
      <c r="P552" t="s">
        <v>162</v>
      </c>
      <c r="Q552" t="s">
        <v>319</v>
      </c>
      <c r="R552" t="s">
        <v>243</v>
      </c>
      <c r="S552"/>
      <c r="T552"/>
      <c r="U552"/>
      <c r="V552" s="5">
        <v>1524</v>
      </c>
      <c r="W552" t="s">
        <v>227</v>
      </c>
      <c r="X552" t="s">
        <v>242</v>
      </c>
      <c r="Y552" t="s">
        <v>6</v>
      </c>
    </row>
    <row r="553" spans="1:25" x14ac:dyDescent="0.35">
      <c r="A553" t="s">
        <v>8</v>
      </c>
      <c r="B553" s="52">
        <v>2020</v>
      </c>
      <c r="C553" s="52">
        <v>10</v>
      </c>
      <c r="D553" t="s">
        <v>19</v>
      </c>
      <c r="E553" t="s">
        <v>221</v>
      </c>
      <c r="F553" s="53">
        <v>43934</v>
      </c>
      <c r="G553" s="53">
        <v>43934</v>
      </c>
      <c r="H553" s="52">
        <v>101</v>
      </c>
      <c r="I553" t="s">
        <v>0</v>
      </c>
      <c r="J553" t="s">
        <v>3</v>
      </c>
      <c r="K553" t="s">
        <v>127</v>
      </c>
      <c r="L553" t="s">
        <v>24</v>
      </c>
      <c r="M553"/>
      <c r="N553"/>
      <c r="O553" t="s">
        <v>8</v>
      </c>
      <c r="P553" t="s">
        <v>162</v>
      </c>
      <c r="Q553" t="s">
        <v>319</v>
      </c>
      <c r="R553" t="s">
        <v>247</v>
      </c>
      <c r="S553"/>
      <c r="T553"/>
      <c r="U553"/>
      <c r="V553" s="5">
        <v>3094</v>
      </c>
      <c r="W553" t="s">
        <v>234</v>
      </c>
      <c r="X553" t="s">
        <v>246</v>
      </c>
      <c r="Y553" t="s">
        <v>6</v>
      </c>
    </row>
    <row r="554" spans="1:25" x14ac:dyDescent="0.35">
      <c r="A554" t="s">
        <v>8</v>
      </c>
      <c r="B554" s="52">
        <v>2020</v>
      </c>
      <c r="C554" s="52">
        <v>10</v>
      </c>
      <c r="D554" t="s">
        <v>19</v>
      </c>
      <c r="E554" t="s">
        <v>221</v>
      </c>
      <c r="F554" s="53">
        <v>43934</v>
      </c>
      <c r="G554" s="53">
        <v>43934</v>
      </c>
      <c r="H554" s="52">
        <v>102</v>
      </c>
      <c r="I554" t="s">
        <v>0</v>
      </c>
      <c r="J554" t="s">
        <v>3</v>
      </c>
      <c r="K554" t="s">
        <v>127</v>
      </c>
      <c r="L554" t="s">
        <v>24</v>
      </c>
      <c r="M554"/>
      <c r="N554"/>
      <c r="O554" t="s">
        <v>8</v>
      </c>
      <c r="P554" t="s">
        <v>162</v>
      </c>
      <c r="Q554" t="s">
        <v>319</v>
      </c>
      <c r="R554" t="s">
        <v>225</v>
      </c>
      <c r="S554"/>
      <c r="T554"/>
      <c r="U554"/>
      <c r="V554" s="5">
        <v>4189</v>
      </c>
      <c r="W554" t="s">
        <v>224</v>
      </c>
      <c r="X554" t="s">
        <v>223</v>
      </c>
      <c r="Y554" t="s">
        <v>6</v>
      </c>
    </row>
    <row r="555" spans="1:25" x14ac:dyDescent="0.35">
      <c r="A555" t="s">
        <v>8</v>
      </c>
      <c r="B555" s="52">
        <v>2020</v>
      </c>
      <c r="C555" s="52">
        <v>10</v>
      </c>
      <c r="D555" t="s">
        <v>19</v>
      </c>
      <c r="E555" t="s">
        <v>221</v>
      </c>
      <c r="F555" s="53">
        <v>43934</v>
      </c>
      <c r="G555" s="53">
        <v>43934</v>
      </c>
      <c r="H555" s="52">
        <v>103</v>
      </c>
      <c r="I555" t="s">
        <v>0</v>
      </c>
      <c r="J555" t="s">
        <v>3</v>
      </c>
      <c r="K555" t="s">
        <v>127</v>
      </c>
      <c r="L555" t="s">
        <v>24</v>
      </c>
      <c r="M555"/>
      <c r="N555"/>
      <c r="O555" t="s">
        <v>8</v>
      </c>
      <c r="P555" t="s">
        <v>162</v>
      </c>
      <c r="Q555" t="s">
        <v>319</v>
      </c>
      <c r="R555" t="s">
        <v>240</v>
      </c>
      <c r="S555"/>
      <c r="T555"/>
      <c r="U555"/>
      <c r="V555" s="5">
        <v>1174</v>
      </c>
      <c r="W555" t="s">
        <v>231</v>
      </c>
      <c r="X555" t="s">
        <v>239</v>
      </c>
      <c r="Y555" t="s">
        <v>6</v>
      </c>
    </row>
    <row r="556" spans="1:25" x14ac:dyDescent="0.35">
      <c r="A556" t="s">
        <v>8</v>
      </c>
      <c r="B556" s="52">
        <v>2020</v>
      </c>
      <c r="C556" s="52">
        <v>10</v>
      </c>
      <c r="D556" t="s">
        <v>19</v>
      </c>
      <c r="E556" t="s">
        <v>221</v>
      </c>
      <c r="F556" s="53">
        <v>43934</v>
      </c>
      <c r="G556" s="53">
        <v>43934</v>
      </c>
      <c r="H556" s="52">
        <v>104</v>
      </c>
      <c r="I556" t="s">
        <v>0</v>
      </c>
      <c r="J556" t="s">
        <v>3</v>
      </c>
      <c r="K556" t="s">
        <v>127</v>
      </c>
      <c r="L556" t="s">
        <v>24</v>
      </c>
      <c r="M556"/>
      <c r="N556"/>
      <c r="O556" t="s">
        <v>8</v>
      </c>
      <c r="P556" t="s">
        <v>162</v>
      </c>
      <c r="Q556" t="s">
        <v>319</v>
      </c>
      <c r="R556" t="s">
        <v>233</v>
      </c>
      <c r="S556"/>
      <c r="T556"/>
      <c r="U556"/>
      <c r="V556" s="5">
        <v>1487</v>
      </c>
      <c r="W556" t="s">
        <v>222</v>
      </c>
      <c r="X556" t="s">
        <v>232</v>
      </c>
      <c r="Y556" t="s">
        <v>6</v>
      </c>
    </row>
    <row r="557" spans="1:25" x14ac:dyDescent="0.35">
      <c r="A557" t="s">
        <v>8</v>
      </c>
      <c r="B557" s="52">
        <v>2020</v>
      </c>
      <c r="C557" s="52">
        <v>10</v>
      </c>
      <c r="D557" t="s">
        <v>19</v>
      </c>
      <c r="E557" t="s">
        <v>226</v>
      </c>
      <c r="F557" s="53">
        <v>43934</v>
      </c>
      <c r="G557" s="53">
        <v>43934</v>
      </c>
      <c r="H557" s="52">
        <v>70</v>
      </c>
      <c r="I557" t="s">
        <v>0</v>
      </c>
      <c r="J557"/>
      <c r="K557" t="s">
        <v>1</v>
      </c>
      <c r="L557" t="s">
        <v>18</v>
      </c>
      <c r="M557"/>
      <c r="N557"/>
      <c r="O557" t="s">
        <v>8</v>
      </c>
      <c r="P557" t="s">
        <v>162</v>
      </c>
      <c r="Q557" t="s">
        <v>319</v>
      </c>
      <c r="R557"/>
      <c r="S557"/>
      <c r="T557"/>
      <c r="U557"/>
      <c r="V557" s="5">
        <v>-8075</v>
      </c>
      <c r="W557" t="s">
        <v>230</v>
      </c>
      <c r="X557" t="s">
        <v>2</v>
      </c>
      <c r="Y557" t="s">
        <v>4</v>
      </c>
    </row>
    <row r="558" spans="1:25" x14ac:dyDescent="0.35">
      <c r="A558" t="s">
        <v>8</v>
      </c>
      <c r="B558" s="52">
        <v>2020</v>
      </c>
      <c r="C558" s="52">
        <v>10</v>
      </c>
      <c r="D558" t="s">
        <v>19</v>
      </c>
      <c r="E558" t="s">
        <v>226</v>
      </c>
      <c r="F558" s="53">
        <v>43934</v>
      </c>
      <c r="G558" s="53">
        <v>43934</v>
      </c>
      <c r="H558" s="52">
        <v>71</v>
      </c>
      <c r="I558" t="s">
        <v>0</v>
      </c>
      <c r="J558"/>
      <c r="K558" t="s">
        <v>1</v>
      </c>
      <c r="L558" t="s">
        <v>18</v>
      </c>
      <c r="M558"/>
      <c r="N558"/>
      <c r="O558" t="s">
        <v>8</v>
      </c>
      <c r="P558" t="s">
        <v>162</v>
      </c>
      <c r="Q558" t="s">
        <v>319</v>
      </c>
      <c r="R558"/>
      <c r="S558"/>
      <c r="T558"/>
      <c r="U558"/>
      <c r="V558" s="5">
        <v>-980</v>
      </c>
      <c r="W558" t="s">
        <v>241</v>
      </c>
      <c r="X558" t="s">
        <v>2</v>
      </c>
      <c r="Y558" t="s">
        <v>4</v>
      </c>
    </row>
    <row r="559" spans="1:25" x14ac:dyDescent="0.35">
      <c r="A559" t="s">
        <v>8</v>
      </c>
      <c r="B559" s="52">
        <v>2020</v>
      </c>
      <c r="C559" s="52">
        <v>10</v>
      </c>
      <c r="D559" t="s">
        <v>19</v>
      </c>
      <c r="E559" t="s">
        <v>226</v>
      </c>
      <c r="F559" s="53">
        <v>43934</v>
      </c>
      <c r="G559" s="53">
        <v>43934</v>
      </c>
      <c r="H559" s="52">
        <v>72</v>
      </c>
      <c r="I559" t="s">
        <v>0</v>
      </c>
      <c r="J559"/>
      <c r="K559" t="s">
        <v>1</v>
      </c>
      <c r="L559" t="s">
        <v>18</v>
      </c>
      <c r="M559"/>
      <c r="N559"/>
      <c r="O559" t="s">
        <v>8</v>
      </c>
      <c r="P559" t="s">
        <v>162</v>
      </c>
      <c r="Q559" t="s">
        <v>319</v>
      </c>
      <c r="R559"/>
      <c r="S559"/>
      <c r="T559"/>
      <c r="U559"/>
      <c r="V559" s="5">
        <v>-1524</v>
      </c>
      <c r="W559" t="s">
        <v>227</v>
      </c>
      <c r="X559" t="s">
        <v>2</v>
      </c>
      <c r="Y559" t="s">
        <v>4</v>
      </c>
    </row>
    <row r="560" spans="1:25" x14ac:dyDescent="0.35">
      <c r="A560" t="s">
        <v>8</v>
      </c>
      <c r="B560" s="52">
        <v>2020</v>
      </c>
      <c r="C560" s="52">
        <v>10</v>
      </c>
      <c r="D560" t="s">
        <v>19</v>
      </c>
      <c r="E560" t="s">
        <v>226</v>
      </c>
      <c r="F560" s="53">
        <v>43934</v>
      </c>
      <c r="G560" s="53">
        <v>43934</v>
      </c>
      <c r="H560" s="52">
        <v>73</v>
      </c>
      <c r="I560" t="s">
        <v>0</v>
      </c>
      <c r="J560"/>
      <c r="K560" t="s">
        <v>1</v>
      </c>
      <c r="L560" t="s">
        <v>18</v>
      </c>
      <c r="M560"/>
      <c r="N560"/>
      <c r="O560" t="s">
        <v>8</v>
      </c>
      <c r="P560" t="s">
        <v>162</v>
      </c>
      <c r="Q560" t="s">
        <v>319</v>
      </c>
      <c r="R560"/>
      <c r="S560"/>
      <c r="T560"/>
      <c r="U560"/>
      <c r="V560" s="5">
        <v>-3094</v>
      </c>
      <c r="W560" t="s">
        <v>234</v>
      </c>
      <c r="X560" t="s">
        <v>2</v>
      </c>
      <c r="Y560" t="s">
        <v>4</v>
      </c>
    </row>
    <row r="561" spans="1:25" x14ac:dyDescent="0.35">
      <c r="A561" t="s">
        <v>8</v>
      </c>
      <c r="B561" s="52">
        <v>2020</v>
      </c>
      <c r="C561" s="52">
        <v>10</v>
      </c>
      <c r="D561" t="s">
        <v>19</v>
      </c>
      <c r="E561" t="s">
        <v>226</v>
      </c>
      <c r="F561" s="53">
        <v>43934</v>
      </c>
      <c r="G561" s="53">
        <v>43934</v>
      </c>
      <c r="H561" s="52">
        <v>74</v>
      </c>
      <c r="I561" t="s">
        <v>0</v>
      </c>
      <c r="J561"/>
      <c r="K561" t="s">
        <v>1</v>
      </c>
      <c r="L561" t="s">
        <v>18</v>
      </c>
      <c r="M561"/>
      <c r="N561"/>
      <c r="O561" t="s">
        <v>8</v>
      </c>
      <c r="P561" t="s">
        <v>162</v>
      </c>
      <c r="Q561" t="s">
        <v>319</v>
      </c>
      <c r="R561"/>
      <c r="S561"/>
      <c r="T561"/>
      <c r="U561"/>
      <c r="V561" s="5">
        <v>-4189</v>
      </c>
      <c r="W561" t="s">
        <v>224</v>
      </c>
      <c r="X561" t="s">
        <v>2</v>
      </c>
      <c r="Y561" t="s">
        <v>4</v>
      </c>
    </row>
    <row r="562" spans="1:25" x14ac:dyDescent="0.35">
      <c r="A562" t="s">
        <v>8</v>
      </c>
      <c r="B562" s="52">
        <v>2020</v>
      </c>
      <c r="C562" s="52">
        <v>10</v>
      </c>
      <c r="D562" t="s">
        <v>19</v>
      </c>
      <c r="E562" t="s">
        <v>226</v>
      </c>
      <c r="F562" s="53">
        <v>43934</v>
      </c>
      <c r="G562" s="53">
        <v>43934</v>
      </c>
      <c r="H562" s="52">
        <v>79</v>
      </c>
      <c r="I562" t="s">
        <v>0</v>
      </c>
      <c r="J562"/>
      <c r="K562" t="s">
        <v>1</v>
      </c>
      <c r="L562" t="s">
        <v>18</v>
      </c>
      <c r="M562"/>
      <c r="N562"/>
      <c r="O562" t="s">
        <v>8</v>
      </c>
      <c r="P562" t="s">
        <v>162</v>
      </c>
      <c r="Q562" t="s">
        <v>319</v>
      </c>
      <c r="R562"/>
      <c r="S562"/>
      <c r="T562"/>
      <c r="U562"/>
      <c r="V562" s="5">
        <v>-1174</v>
      </c>
      <c r="W562" t="s">
        <v>231</v>
      </c>
      <c r="X562" t="s">
        <v>2</v>
      </c>
      <c r="Y562" t="s">
        <v>4</v>
      </c>
    </row>
    <row r="563" spans="1:25" x14ac:dyDescent="0.35">
      <c r="A563" t="s">
        <v>8</v>
      </c>
      <c r="B563" s="52">
        <v>2020</v>
      </c>
      <c r="C563" s="52">
        <v>10</v>
      </c>
      <c r="D563" t="s">
        <v>19</v>
      </c>
      <c r="E563" t="s">
        <v>226</v>
      </c>
      <c r="F563" s="53">
        <v>43934</v>
      </c>
      <c r="G563" s="53">
        <v>43934</v>
      </c>
      <c r="H563" s="52">
        <v>80</v>
      </c>
      <c r="I563" t="s">
        <v>0</v>
      </c>
      <c r="J563"/>
      <c r="K563" t="s">
        <v>1</v>
      </c>
      <c r="L563" t="s">
        <v>18</v>
      </c>
      <c r="M563"/>
      <c r="N563"/>
      <c r="O563" t="s">
        <v>8</v>
      </c>
      <c r="P563" t="s">
        <v>162</v>
      </c>
      <c r="Q563" t="s">
        <v>319</v>
      </c>
      <c r="R563"/>
      <c r="S563"/>
      <c r="T563"/>
      <c r="U563"/>
      <c r="V563" s="5">
        <v>-1487</v>
      </c>
      <c r="W563" t="s">
        <v>222</v>
      </c>
      <c r="X563" t="s">
        <v>2</v>
      </c>
      <c r="Y563" t="s">
        <v>4</v>
      </c>
    </row>
    <row r="564" spans="1:25" x14ac:dyDescent="0.35">
      <c r="A564" t="s">
        <v>8</v>
      </c>
      <c r="B564" s="52">
        <v>2020</v>
      </c>
      <c r="C564" s="52">
        <v>10</v>
      </c>
      <c r="D564" t="s">
        <v>19</v>
      </c>
      <c r="E564" t="s">
        <v>226</v>
      </c>
      <c r="F564" s="53">
        <v>43934</v>
      </c>
      <c r="G564" s="53">
        <v>43934</v>
      </c>
      <c r="H564" s="52">
        <v>165</v>
      </c>
      <c r="I564" t="s">
        <v>0</v>
      </c>
      <c r="J564"/>
      <c r="K564" t="s">
        <v>5</v>
      </c>
      <c r="L564" t="s">
        <v>18</v>
      </c>
      <c r="M564"/>
      <c r="N564"/>
      <c r="O564" t="s">
        <v>8</v>
      </c>
      <c r="P564" t="s">
        <v>162</v>
      </c>
      <c r="Q564" t="s">
        <v>319</v>
      </c>
      <c r="R564"/>
      <c r="S564"/>
      <c r="T564"/>
      <c r="U564"/>
      <c r="V564" s="5">
        <v>8075</v>
      </c>
      <c r="W564" t="s">
        <v>230</v>
      </c>
      <c r="X564" t="s">
        <v>6</v>
      </c>
      <c r="Y564" t="s">
        <v>4</v>
      </c>
    </row>
    <row r="565" spans="1:25" x14ac:dyDescent="0.35">
      <c r="A565" t="s">
        <v>8</v>
      </c>
      <c r="B565" s="52">
        <v>2020</v>
      </c>
      <c r="C565" s="52">
        <v>10</v>
      </c>
      <c r="D565" t="s">
        <v>19</v>
      </c>
      <c r="E565" t="s">
        <v>226</v>
      </c>
      <c r="F565" s="53">
        <v>43934</v>
      </c>
      <c r="G565" s="53">
        <v>43934</v>
      </c>
      <c r="H565" s="52">
        <v>166</v>
      </c>
      <c r="I565" t="s">
        <v>0</v>
      </c>
      <c r="J565"/>
      <c r="K565" t="s">
        <v>5</v>
      </c>
      <c r="L565" t="s">
        <v>18</v>
      </c>
      <c r="M565"/>
      <c r="N565"/>
      <c r="O565" t="s">
        <v>8</v>
      </c>
      <c r="P565" t="s">
        <v>162</v>
      </c>
      <c r="Q565" t="s">
        <v>319</v>
      </c>
      <c r="R565"/>
      <c r="S565"/>
      <c r="T565"/>
      <c r="U565"/>
      <c r="V565" s="5">
        <v>980</v>
      </c>
      <c r="W565" t="s">
        <v>241</v>
      </c>
      <c r="X565" t="s">
        <v>6</v>
      </c>
      <c r="Y565" t="s">
        <v>4</v>
      </c>
    </row>
    <row r="566" spans="1:25" x14ac:dyDescent="0.35">
      <c r="A566" t="s">
        <v>8</v>
      </c>
      <c r="B566" s="52">
        <v>2020</v>
      </c>
      <c r="C566" s="52">
        <v>10</v>
      </c>
      <c r="D566" t="s">
        <v>19</v>
      </c>
      <c r="E566" t="s">
        <v>226</v>
      </c>
      <c r="F566" s="53">
        <v>43934</v>
      </c>
      <c r="G566" s="53">
        <v>43934</v>
      </c>
      <c r="H566" s="52">
        <v>167</v>
      </c>
      <c r="I566" t="s">
        <v>0</v>
      </c>
      <c r="J566"/>
      <c r="K566" t="s">
        <v>5</v>
      </c>
      <c r="L566" t="s">
        <v>18</v>
      </c>
      <c r="M566"/>
      <c r="N566"/>
      <c r="O566" t="s">
        <v>8</v>
      </c>
      <c r="P566" t="s">
        <v>162</v>
      </c>
      <c r="Q566" t="s">
        <v>319</v>
      </c>
      <c r="R566"/>
      <c r="S566"/>
      <c r="T566"/>
      <c r="U566"/>
      <c r="V566" s="5">
        <v>1524</v>
      </c>
      <c r="W566" t="s">
        <v>227</v>
      </c>
      <c r="X566" t="s">
        <v>6</v>
      </c>
      <c r="Y566" t="s">
        <v>4</v>
      </c>
    </row>
    <row r="567" spans="1:25" x14ac:dyDescent="0.35">
      <c r="A567" t="s">
        <v>8</v>
      </c>
      <c r="B567" s="52">
        <v>2020</v>
      </c>
      <c r="C567" s="52">
        <v>10</v>
      </c>
      <c r="D567" t="s">
        <v>19</v>
      </c>
      <c r="E567" t="s">
        <v>226</v>
      </c>
      <c r="F567" s="53">
        <v>43934</v>
      </c>
      <c r="G567" s="53">
        <v>43934</v>
      </c>
      <c r="H567" s="52">
        <v>168</v>
      </c>
      <c r="I567" t="s">
        <v>0</v>
      </c>
      <c r="J567"/>
      <c r="K567" t="s">
        <v>5</v>
      </c>
      <c r="L567" t="s">
        <v>18</v>
      </c>
      <c r="M567"/>
      <c r="N567"/>
      <c r="O567" t="s">
        <v>8</v>
      </c>
      <c r="P567" t="s">
        <v>162</v>
      </c>
      <c r="Q567" t="s">
        <v>319</v>
      </c>
      <c r="R567"/>
      <c r="S567"/>
      <c r="T567"/>
      <c r="U567"/>
      <c r="V567" s="5">
        <v>3094</v>
      </c>
      <c r="W567" t="s">
        <v>234</v>
      </c>
      <c r="X567" t="s">
        <v>6</v>
      </c>
      <c r="Y567" t="s">
        <v>4</v>
      </c>
    </row>
    <row r="568" spans="1:25" x14ac:dyDescent="0.35">
      <c r="A568" t="s">
        <v>8</v>
      </c>
      <c r="B568" s="52">
        <v>2020</v>
      </c>
      <c r="C568" s="52">
        <v>10</v>
      </c>
      <c r="D568" t="s">
        <v>19</v>
      </c>
      <c r="E568" t="s">
        <v>226</v>
      </c>
      <c r="F568" s="53">
        <v>43934</v>
      </c>
      <c r="G568" s="53">
        <v>43934</v>
      </c>
      <c r="H568" s="52">
        <v>169</v>
      </c>
      <c r="I568" t="s">
        <v>0</v>
      </c>
      <c r="J568"/>
      <c r="K568" t="s">
        <v>5</v>
      </c>
      <c r="L568" t="s">
        <v>18</v>
      </c>
      <c r="M568"/>
      <c r="N568"/>
      <c r="O568" t="s">
        <v>8</v>
      </c>
      <c r="P568" t="s">
        <v>162</v>
      </c>
      <c r="Q568" t="s">
        <v>319</v>
      </c>
      <c r="R568"/>
      <c r="S568"/>
      <c r="T568"/>
      <c r="U568"/>
      <c r="V568" s="5">
        <v>4189</v>
      </c>
      <c r="W568" t="s">
        <v>224</v>
      </c>
      <c r="X568" t="s">
        <v>6</v>
      </c>
      <c r="Y568" t="s">
        <v>4</v>
      </c>
    </row>
    <row r="569" spans="1:25" x14ac:dyDescent="0.35">
      <c r="A569" t="s">
        <v>8</v>
      </c>
      <c r="B569" s="52">
        <v>2020</v>
      </c>
      <c r="C569" s="52">
        <v>10</v>
      </c>
      <c r="D569" t="s">
        <v>19</v>
      </c>
      <c r="E569" t="s">
        <v>226</v>
      </c>
      <c r="F569" s="53">
        <v>43934</v>
      </c>
      <c r="G569" s="53">
        <v>43934</v>
      </c>
      <c r="H569" s="52">
        <v>170</v>
      </c>
      <c r="I569" t="s">
        <v>0</v>
      </c>
      <c r="J569"/>
      <c r="K569" t="s">
        <v>5</v>
      </c>
      <c r="L569" t="s">
        <v>18</v>
      </c>
      <c r="M569"/>
      <c r="N569"/>
      <c r="O569" t="s">
        <v>8</v>
      </c>
      <c r="P569" t="s">
        <v>162</v>
      </c>
      <c r="Q569" t="s">
        <v>319</v>
      </c>
      <c r="R569"/>
      <c r="S569"/>
      <c r="T569"/>
      <c r="U569"/>
      <c r="V569" s="5">
        <v>1174</v>
      </c>
      <c r="W569" t="s">
        <v>231</v>
      </c>
      <c r="X569" t="s">
        <v>6</v>
      </c>
      <c r="Y569" t="s">
        <v>4</v>
      </c>
    </row>
    <row r="570" spans="1:25" x14ac:dyDescent="0.35">
      <c r="A570" t="s">
        <v>8</v>
      </c>
      <c r="B570" s="52">
        <v>2020</v>
      </c>
      <c r="C570" s="52">
        <v>10</v>
      </c>
      <c r="D570" t="s">
        <v>19</v>
      </c>
      <c r="E570" t="s">
        <v>226</v>
      </c>
      <c r="F570" s="53">
        <v>43934</v>
      </c>
      <c r="G570" s="53">
        <v>43934</v>
      </c>
      <c r="H570" s="52">
        <v>174</v>
      </c>
      <c r="I570" t="s">
        <v>0</v>
      </c>
      <c r="J570"/>
      <c r="K570" t="s">
        <v>5</v>
      </c>
      <c r="L570" t="s">
        <v>18</v>
      </c>
      <c r="M570"/>
      <c r="N570"/>
      <c r="O570" t="s">
        <v>8</v>
      </c>
      <c r="P570" t="s">
        <v>162</v>
      </c>
      <c r="Q570" t="s">
        <v>319</v>
      </c>
      <c r="R570"/>
      <c r="S570"/>
      <c r="T570"/>
      <c r="U570"/>
      <c r="V570" s="5">
        <v>1487</v>
      </c>
      <c r="W570" t="s">
        <v>222</v>
      </c>
      <c r="X570" t="s">
        <v>6</v>
      </c>
      <c r="Y570" t="s">
        <v>4</v>
      </c>
    </row>
    <row r="571" spans="1:25" x14ac:dyDescent="0.35">
      <c r="A571" t="s">
        <v>8</v>
      </c>
      <c r="B571" s="52">
        <v>2020</v>
      </c>
      <c r="C571" s="52">
        <v>11</v>
      </c>
      <c r="D571" t="s">
        <v>19</v>
      </c>
      <c r="E571" t="s">
        <v>235</v>
      </c>
      <c r="F571" s="53">
        <v>43957</v>
      </c>
      <c r="G571" s="53">
        <v>43957</v>
      </c>
      <c r="H571" s="52">
        <v>4</v>
      </c>
      <c r="I571" t="s">
        <v>0</v>
      </c>
      <c r="J571"/>
      <c r="K571" t="s">
        <v>5</v>
      </c>
      <c r="L571" t="s">
        <v>18</v>
      </c>
      <c r="M571"/>
      <c r="N571"/>
      <c r="O571" t="s">
        <v>8</v>
      </c>
      <c r="P571" t="s">
        <v>162</v>
      </c>
      <c r="Q571" t="s">
        <v>319</v>
      </c>
      <c r="R571"/>
      <c r="S571"/>
      <c r="T571"/>
      <c r="U571"/>
      <c r="V571" s="5">
        <v>-500</v>
      </c>
      <c r="W571" t="s">
        <v>236</v>
      </c>
      <c r="X571" t="s">
        <v>6</v>
      </c>
      <c r="Y571" t="s">
        <v>6</v>
      </c>
    </row>
    <row r="572" spans="1:25" x14ac:dyDescent="0.35">
      <c r="A572" t="s">
        <v>8</v>
      </c>
      <c r="B572" s="52">
        <v>2020</v>
      </c>
      <c r="C572" s="52">
        <v>11</v>
      </c>
      <c r="D572" t="s">
        <v>19</v>
      </c>
      <c r="E572" t="s">
        <v>235</v>
      </c>
      <c r="F572" s="53">
        <v>43957</v>
      </c>
      <c r="G572" s="53">
        <v>43957</v>
      </c>
      <c r="H572" s="52">
        <v>5</v>
      </c>
      <c r="I572" t="s">
        <v>0</v>
      </c>
      <c r="J572"/>
      <c r="K572" t="s">
        <v>5</v>
      </c>
      <c r="L572" t="s">
        <v>18</v>
      </c>
      <c r="M572"/>
      <c r="N572"/>
      <c r="O572" t="s">
        <v>8</v>
      </c>
      <c r="P572" t="s">
        <v>162</v>
      </c>
      <c r="Q572" t="s">
        <v>319</v>
      </c>
      <c r="R572"/>
      <c r="S572"/>
      <c r="T572"/>
      <c r="U572"/>
      <c r="V572" s="5">
        <v>-4740</v>
      </c>
      <c r="W572" t="s">
        <v>229</v>
      </c>
      <c r="X572" t="s">
        <v>6</v>
      </c>
      <c r="Y572" t="s">
        <v>6</v>
      </c>
    </row>
    <row r="573" spans="1:25" x14ac:dyDescent="0.35">
      <c r="A573" t="s">
        <v>8</v>
      </c>
      <c r="B573" s="52">
        <v>2020</v>
      </c>
      <c r="C573" s="52">
        <v>11</v>
      </c>
      <c r="D573" t="s">
        <v>19</v>
      </c>
      <c r="E573" t="s">
        <v>235</v>
      </c>
      <c r="F573" s="53">
        <v>43957</v>
      </c>
      <c r="G573" s="53">
        <v>43957</v>
      </c>
      <c r="H573" s="52">
        <v>9</v>
      </c>
      <c r="I573" t="s">
        <v>0</v>
      </c>
      <c r="J573" t="s">
        <v>3</v>
      </c>
      <c r="K573" t="s">
        <v>127</v>
      </c>
      <c r="L573" t="s">
        <v>24</v>
      </c>
      <c r="M573"/>
      <c r="N573"/>
      <c r="O573" t="s">
        <v>8</v>
      </c>
      <c r="P573" t="s">
        <v>162</v>
      </c>
      <c r="Q573" t="s">
        <v>319</v>
      </c>
      <c r="R573" t="s">
        <v>249</v>
      </c>
      <c r="S573"/>
      <c r="T573"/>
      <c r="U573"/>
      <c r="V573" s="5">
        <v>500</v>
      </c>
      <c r="W573" t="s">
        <v>236</v>
      </c>
      <c r="X573" t="s">
        <v>248</v>
      </c>
      <c r="Y573" t="s">
        <v>6</v>
      </c>
    </row>
    <row r="574" spans="1:25" x14ac:dyDescent="0.35">
      <c r="A574" t="s">
        <v>8</v>
      </c>
      <c r="B574" s="52">
        <v>2020</v>
      </c>
      <c r="C574" s="52">
        <v>11</v>
      </c>
      <c r="D574" t="s">
        <v>19</v>
      </c>
      <c r="E574" t="s">
        <v>235</v>
      </c>
      <c r="F574" s="53">
        <v>43957</v>
      </c>
      <c r="G574" s="53">
        <v>43957</v>
      </c>
      <c r="H574" s="52">
        <v>10</v>
      </c>
      <c r="I574" t="s">
        <v>0</v>
      </c>
      <c r="J574" t="s">
        <v>3</v>
      </c>
      <c r="K574" t="s">
        <v>127</v>
      </c>
      <c r="L574" t="s">
        <v>24</v>
      </c>
      <c r="M574"/>
      <c r="N574"/>
      <c r="O574" t="s">
        <v>8</v>
      </c>
      <c r="P574" t="s">
        <v>162</v>
      </c>
      <c r="Q574" t="s">
        <v>319</v>
      </c>
      <c r="R574" t="s">
        <v>251</v>
      </c>
      <c r="S574"/>
      <c r="T574"/>
      <c r="U574"/>
      <c r="V574" s="5">
        <v>4740</v>
      </c>
      <c r="W574" t="s">
        <v>229</v>
      </c>
      <c r="X574" t="s">
        <v>250</v>
      </c>
      <c r="Y574" t="s">
        <v>6</v>
      </c>
    </row>
    <row r="575" spans="1:25" x14ac:dyDescent="0.35">
      <c r="A575" t="s">
        <v>8</v>
      </c>
      <c r="B575" s="52">
        <v>2020</v>
      </c>
      <c r="C575" s="52">
        <v>11</v>
      </c>
      <c r="D575" t="s">
        <v>19</v>
      </c>
      <c r="E575" t="s">
        <v>228</v>
      </c>
      <c r="F575" s="53">
        <v>43958</v>
      </c>
      <c r="G575" s="53">
        <v>43958</v>
      </c>
      <c r="H575" s="52">
        <v>28</v>
      </c>
      <c r="I575" t="s">
        <v>0</v>
      </c>
      <c r="J575"/>
      <c r="K575" t="s">
        <v>1</v>
      </c>
      <c r="L575" t="s">
        <v>18</v>
      </c>
      <c r="M575"/>
      <c r="N575"/>
      <c r="O575" t="s">
        <v>8</v>
      </c>
      <c r="P575" t="s">
        <v>162</v>
      </c>
      <c r="Q575" t="s">
        <v>319</v>
      </c>
      <c r="R575"/>
      <c r="S575"/>
      <c r="T575"/>
      <c r="U575"/>
      <c r="V575" s="5">
        <v>-4740</v>
      </c>
      <c r="W575" t="s">
        <v>229</v>
      </c>
      <c r="X575" t="s">
        <v>2</v>
      </c>
      <c r="Y575" t="s">
        <v>4</v>
      </c>
    </row>
    <row r="576" spans="1:25" x14ac:dyDescent="0.35">
      <c r="A576" t="s">
        <v>8</v>
      </c>
      <c r="B576" s="52">
        <v>2020</v>
      </c>
      <c r="C576" s="52">
        <v>11</v>
      </c>
      <c r="D576" t="s">
        <v>19</v>
      </c>
      <c r="E576" t="s">
        <v>228</v>
      </c>
      <c r="F576" s="53">
        <v>43958</v>
      </c>
      <c r="G576" s="53">
        <v>43958</v>
      </c>
      <c r="H576" s="52">
        <v>56</v>
      </c>
      <c r="I576" t="s">
        <v>0</v>
      </c>
      <c r="J576"/>
      <c r="K576" t="s">
        <v>1</v>
      </c>
      <c r="L576" t="s">
        <v>18</v>
      </c>
      <c r="M576"/>
      <c r="N576"/>
      <c r="O576" t="s">
        <v>8</v>
      </c>
      <c r="P576" t="s">
        <v>162</v>
      </c>
      <c r="Q576" t="s">
        <v>319</v>
      </c>
      <c r="R576"/>
      <c r="S576"/>
      <c r="T576"/>
      <c r="U576"/>
      <c r="V576" s="5">
        <v>-500</v>
      </c>
      <c r="W576" t="s">
        <v>236</v>
      </c>
      <c r="X576" t="s">
        <v>2</v>
      </c>
      <c r="Y576" t="s">
        <v>4</v>
      </c>
    </row>
    <row r="577" spans="1:25" x14ac:dyDescent="0.35">
      <c r="A577" t="s">
        <v>8</v>
      </c>
      <c r="B577" s="52">
        <v>2020</v>
      </c>
      <c r="C577" s="52">
        <v>11</v>
      </c>
      <c r="D577" t="s">
        <v>19</v>
      </c>
      <c r="E577" t="s">
        <v>228</v>
      </c>
      <c r="F577" s="53">
        <v>43958</v>
      </c>
      <c r="G577" s="53">
        <v>43958</v>
      </c>
      <c r="H577" s="52">
        <v>99</v>
      </c>
      <c r="I577" t="s">
        <v>0</v>
      </c>
      <c r="J577"/>
      <c r="K577" t="s">
        <v>5</v>
      </c>
      <c r="L577" t="s">
        <v>18</v>
      </c>
      <c r="M577"/>
      <c r="N577"/>
      <c r="O577" t="s">
        <v>8</v>
      </c>
      <c r="P577" t="s">
        <v>162</v>
      </c>
      <c r="Q577" t="s">
        <v>319</v>
      </c>
      <c r="R577"/>
      <c r="S577"/>
      <c r="T577"/>
      <c r="U577"/>
      <c r="V577" s="5">
        <v>500</v>
      </c>
      <c r="W577" t="s">
        <v>236</v>
      </c>
      <c r="X577" t="s">
        <v>6</v>
      </c>
      <c r="Y577" t="s">
        <v>4</v>
      </c>
    </row>
    <row r="578" spans="1:25" x14ac:dyDescent="0.35">
      <c r="A578" t="s">
        <v>8</v>
      </c>
      <c r="B578" s="52">
        <v>2020</v>
      </c>
      <c r="C578" s="52">
        <v>11</v>
      </c>
      <c r="D578" t="s">
        <v>19</v>
      </c>
      <c r="E578" t="s">
        <v>228</v>
      </c>
      <c r="F578" s="53">
        <v>43958</v>
      </c>
      <c r="G578" s="53">
        <v>43958</v>
      </c>
      <c r="H578" s="52">
        <v>124</v>
      </c>
      <c r="I578" t="s">
        <v>0</v>
      </c>
      <c r="J578"/>
      <c r="K578" t="s">
        <v>5</v>
      </c>
      <c r="L578" t="s">
        <v>18</v>
      </c>
      <c r="M578"/>
      <c r="N578"/>
      <c r="O578" t="s">
        <v>8</v>
      </c>
      <c r="P578" t="s">
        <v>162</v>
      </c>
      <c r="Q578" t="s">
        <v>319</v>
      </c>
      <c r="R578"/>
      <c r="S578"/>
      <c r="T578"/>
      <c r="U578"/>
      <c r="V578" s="5">
        <v>4740</v>
      </c>
      <c r="W578" t="s">
        <v>229</v>
      </c>
      <c r="X578" t="s">
        <v>6</v>
      </c>
      <c r="Y578" t="s">
        <v>4</v>
      </c>
    </row>
    <row r="579" spans="1:25" x14ac:dyDescent="0.35">
      <c r="A579" t="s">
        <v>8</v>
      </c>
      <c r="B579" s="52">
        <v>2020</v>
      </c>
      <c r="C579" s="52">
        <v>11</v>
      </c>
      <c r="D579" t="s">
        <v>19</v>
      </c>
      <c r="E579" t="s">
        <v>271</v>
      </c>
      <c r="F579" s="53">
        <v>43977</v>
      </c>
      <c r="G579" s="53">
        <v>43977</v>
      </c>
      <c r="H579" s="52">
        <v>3</v>
      </c>
      <c r="I579" t="s">
        <v>0</v>
      </c>
      <c r="J579"/>
      <c r="K579" t="s">
        <v>5</v>
      </c>
      <c r="L579" t="s">
        <v>18</v>
      </c>
      <c r="M579"/>
      <c r="N579"/>
      <c r="O579" t="s">
        <v>8</v>
      </c>
      <c r="P579" t="s">
        <v>162</v>
      </c>
      <c r="Q579" t="s">
        <v>319</v>
      </c>
      <c r="R579"/>
      <c r="S579"/>
      <c r="T579"/>
      <c r="U579"/>
      <c r="V579" s="5">
        <v>-2416</v>
      </c>
      <c r="W579" t="s">
        <v>272</v>
      </c>
      <c r="X579" t="s">
        <v>6</v>
      </c>
      <c r="Y579" t="s">
        <v>6</v>
      </c>
    </row>
    <row r="580" spans="1:25" x14ac:dyDescent="0.35">
      <c r="A580" t="s">
        <v>8</v>
      </c>
      <c r="B580" s="52">
        <v>2020</v>
      </c>
      <c r="C580" s="52">
        <v>11</v>
      </c>
      <c r="D580" t="s">
        <v>19</v>
      </c>
      <c r="E580" t="s">
        <v>271</v>
      </c>
      <c r="F580" s="53">
        <v>43977</v>
      </c>
      <c r="G580" s="53">
        <v>43977</v>
      </c>
      <c r="H580" s="52">
        <v>19</v>
      </c>
      <c r="I580" t="s">
        <v>0</v>
      </c>
      <c r="J580"/>
      <c r="K580" t="s">
        <v>5</v>
      </c>
      <c r="L580" t="s">
        <v>18</v>
      </c>
      <c r="M580"/>
      <c r="N580"/>
      <c r="O580" t="s">
        <v>8</v>
      </c>
      <c r="P580" t="s">
        <v>162</v>
      </c>
      <c r="Q580" t="s">
        <v>319</v>
      </c>
      <c r="R580"/>
      <c r="S580"/>
      <c r="T580"/>
      <c r="U580"/>
      <c r="V580" s="5">
        <v>-2927</v>
      </c>
      <c r="W580" t="s">
        <v>273</v>
      </c>
      <c r="X580" t="s">
        <v>6</v>
      </c>
      <c r="Y580" t="s">
        <v>6</v>
      </c>
    </row>
    <row r="581" spans="1:25" x14ac:dyDescent="0.35">
      <c r="A581" t="s">
        <v>8</v>
      </c>
      <c r="B581" s="52">
        <v>2020</v>
      </c>
      <c r="C581" s="52">
        <v>11</v>
      </c>
      <c r="D581" t="s">
        <v>19</v>
      </c>
      <c r="E581" t="s">
        <v>271</v>
      </c>
      <c r="F581" s="53">
        <v>43977</v>
      </c>
      <c r="G581" s="53">
        <v>43977</v>
      </c>
      <c r="H581" s="52">
        <v>42</v>
      </c>
      <c r="I581" t="s">
        <v>0</v>
      </c>
      <c r="J581" t="s">
        <v>3</v>
      </c>
      <c r="K581" t="s">
        <v>127</v>
      </c>
      <c r="L581" t="s">
        <v>24</v>
      </c>
      <c r="M581"/>
      <c r="N581"/>
      <c r="O581" t="s">
        <v>8</v>
      </c>
      <c r="P581" t="s">
        <v>162</v>
      </c>
      <c r="Q581" t="s">
        <v>319</v>
      </c>
      <c r="R581" t="s">
        <v>275</v>
      </c>
      <c r="S581"/>
      <c r="T581"/>
      <c r="U581"/>
      <c r="V581" s="5">
        <v>2416</v>
      </c>
      <c r="W581" t="s">
        <v>272</v>
      </c>
      <c r="X581" t="s">
        <v>274</v>
      </c>
      <c r="Y581" t="s">
        <v>6</v>
      </c>
    </row>
    <row r="582" spans="1:25" x14ac:dyDescent="0.35">
      <c r="A582" t="s">
        <v>8</v>
      </c>
      <c r="B582" s="52">
        <v>2020</v>
      </c>
      <c r="C582" s="52">
        <v>11</v>
      </c>
      <c r="D582" t="s">
        <v>19</v>
      </c>
      <c r="E582" t="s">
        <v>271</v>
      </c>
      <c r="F582" s="53">
        <v>43977</v>
      </c>
      <c r="G582" s="53">
        <v>43977</v>
      </c>
      <c r="H582" s="52">
        <v>44</v>
      </c>
      <c r="I582" t="s">
        <v>0</v>
      </c>
      <c r="J582" t="s">
        <v>3</v>
      </c>
      <c r="K582" t="s">
        <v>127</v>
      </c>
      <c r="L582" t="s">
        <v>24</v>
      </c>
      <c r="M582"/>
      <c r="N582"/>
      <c r="O582" t="s">
        <v>8</v>
      </c>
      <c r="P582" t="s">
        <v>162</v>
      </c>
      <c r="Q582" t="s">
        <v>319</v>
      </c>
      <c r="R582" t="s">
        <v>277</v>
      </c>
      <c r="S582"/>
      <c r="T582"/>
      <c r="U582"/>
      <c r="V582" s="5">
        <v>2927</v>
      </c>
      <c r="W582" t="s">
        <v>273</v>
      </c>
      <c r="X582" t="s">
        <v>276</v>
      </c>
      <c r="Y582" t="s">
        <v>6</v>
      </c>
    </row>
    <row r="583" spans="1:25" x14ac:dyDescent="0.35">
      <c r="A583" t="s">
        <v>8</v>
      </c>
      <c r="B583" s="52">
        <v>2020</v>
      </c>
      <c r="C583" s="52">
        <v>11</v>
      </c>
      <c r="D583" t="s">
        <v>19</v>
      </c>
      <c r="E583" t="s">
        <v>278</v>
      </c>
      <c r="F583" s="53">
        <v>43978</v>
      </c>
      <c r="G583" s="53">
        <v>43978</v>
      </c>
      <c r="H583" s="52">
        <v>11</v>
      </c>
      <c r="I583" t="s">
        <v>0</v>
      </c>
      <c r="J583"/>
      <c r="K583" t="s">
        <v>1</v>
      </c>
      <c r="L583" t="s">
        <v>18</v>
      </c>
      <c r="M583"/>
      <c r="N583"/>
      <c r="O583" t="s">
        <v>8</v>
      </c>
      <c r="P583" t="s">
        <v>162</v>
      </c>
      <c r="Q583" t="s">
        <v>319</v>
      </c>
      <c r="R583"/>
      <c r="S583"/>
      <c r="T583"/>
      <c r="U583"/>
      <c r="V583" s="5">
        <v>-2927</v>
      </c>
      <c r="W583" t="s">
        <v>273</v>
      </c>
      <c r="X583" t="s">
        <v>2</v>
      </c>
      <c r="Y583" t="s">
        <v>4</v>
      </c>
    </row>
    <row r="584" spans="1:25" x14ac:dyDescent="0.35">
      <c r="A584" t="s">
        <v>8</v>
      </c>
      <c r="B584" s="52">
        <v>2020</v>
      </c>
      <c r="C584" s="52">
        <v>11</v>
      </c>
      <c r="D584" t="s">
        <v>19</v>
      </c>
      <c r="E584" t="s">
        <v>278</v>
      </c>
      <c r="F584" s="53">
        <v>43978</v>
      </c>
      <c r="G584" s="53">
        <v>43978</v>
      </c>
      <c r="H584" s="52">
        <v>13</v>
      </c>
      <c r="I584" t="s">
        <v>0</v>
      </c>
      <c r="J584"/>
      <c r="K584" t="s">
        <v>1</v>
      </c>
      <c r="L584" t="s">
        <v>18</v>
      </c>
      <c r="M584"/>
      <c r="N584"/>
      <c r="O584" t="s">
        <v>8</v>
      </c>
      <c r="P584" t="s">
        <v>162</v>
      </c>
      <c r="Q584" t="s">
        <v>319</v>
      </c>
      <c r="R584"/>
      <c r="S584"/>
      <c r="T584"/>
      <c r="U584"/>
      <c r="V584" s="5">
        <v>-2416</v>
      </c>
      <c r="W584" t="s">
        <v>272</v>
      </c>
      <c r="X584" t="s">
        <v>2</v>
      </c>
      <c r="Y584" t="s">
        <v>4</v>
      </c>
    </row>
    <row r="585" spans="1:25" x14ac:dyDescent="0.35">
      <c r="A585" t="s">
        <v>8</v>
      </c>
      <c r="B585" s="52">
        <v>2020</v>
      </c>
      <c r="C585" s="52">
        <v>11</v>
      </c>
      <c r="D585" t="s">
        <v>19</v>
      </c>
      <c r="E585" t="s">
        <v>278</v>
      </c>
      <c r="F585" s="53">
        <v>43978</v>
      </c>
      <c r="G585" s="53">
        <v>43978</v>
      </c>
      <c r="H585" s="52">
        <v>38</v>
      </c>
      <c r="I585" t="s">
        <v>0</v>
      </c>
      <c r="J585"/>
      <c r="K585" t="s">
        <v>5</v>
      </c>
      <c r="L585" t="s">
        <v>18</v>
      </c>
      <c r="M585"/>
      <c r="N585"/>
      <c r="O585" t="s">
        <v>8</v>
      </c>
      <c r="P585" t="s">
        <v>162</v>
      </c>
      <c r="Q585" t="s">
        <v>319</v>
      </c>
      <c r="R585"/>
      <c r="S585"/>
      <c r="T585"/>
      <c r="U585"/>
      <c r="V585" s="5">
        <v>2927</v>
      </c>
      <c r="W585" t="s">
        <v>273</v>
      </c>
      <c r="X585" t="s">
        <v>6</v>
      </c>
      <c r="Y585" t="s">
        <v>4</v>
      </c>
    </row>
    <row r="586" spans="1:25" x14ac:dyDescent="0.35">
      <c r="A586" t="s">
        <v>8</v>
      </c>
      <c r="B586" s="52">
        <v>2020</v>
      </c>
      <c r="C586" s="52">
        <v>11</v>
      </c>
      <c r="D586" t="s">
        <v>19</v>
      </c>
      <c r="E586" t="s">
        <v>278</v>
      </c>
      <c r="F586" s="53">
        <v>43978</v>
      </c>
      <c r="G586" s="53">
        <v>43978</v>
      </c>
      <c r="H586" s="52">
        <v>40</v>
      </c>
      <c r="I586" t="s">
        <v>0</v>
      </c>
      <c r="J586"/>
      <c r="K586" t="s">
        <v>5</v>
      </c>
      <c r="L586" t="s">
        <v>18</v>
      </c>
      <c r="M586"/>
      <c r="N586"/>
      <c r="O586" t="s">
        <v>8</v>
      </c>
      <c r="P586" t="s">
        <v>162</v>
      </c>
      <c r="Q586" t="s">
        <v>319</v>
      </c>
      <c r="R586"/>
      <c r="S586"/>
      <c r="T586"/>
      <c r="U586"/>
      <c r="V586" s="5">
        <v>2416</v>
      </c>
      <c r="W586" t="s">
        <v>272</v>
      </c>
      <c r="X586" t="s">
        <v>6</v>
      </c>
      <c r="Y586" t="s">
        <v>4</v>
      </c>
    </row>
    <row r="587" spans="1:25" x14ac:dyDescent="0.35">
      <c r="A587" t="s">
        <v>8</v>
      </c>
      <c r="B587" s="52">
        <v>2020</v>
      </c>
      <c r="C587" s="52">
        <v>11</v>
      </c>
      <c r="D587" t="s">
        <v>19</v>
      </c>
      <c r="E587" t="s">
        <v>279</v>
      </c>
      <c r="F587" s="53">
        <v>43980</v>
      </c>
      <c r="G587" s="53">
        <v>43980</v>
      </c>
      <c r="H587" s="52">
        <v>139</v>
      </c>
      <c r="I587" t="s">
        <v>0</v>
      </c>
      <c r="J587"/>
      <c r="K587" t="s">
        <v>5</v>
      </c>
      <c r="L587" t="s">
        <v>18</v>
      </c>
      <c r="M587"/>
      <c r="N587"/>
      <c r="O587" t="s">
        <v>8</v>
      </c>
      <c r="P587" t="s">
        <v>162</v>
      </c>
      <c r="Q587" t="s">
        <v>319</v>
      </c>
      <c r="R587"/>
      <c r="S587"/>
      <c r="T587"/>
      <c r="U587"/>
      <c r="V587" s="5">
        <v>-3312.45</v>
      </c>
      <c r="W587" t="s">
        <v>280</v>
      </c>
      <c r="X587" t="s">
        <v>6</v>
      </c>
      <c r="Y587" t="s">
        <v>6</v>
      </c>
    </row>
    <row r="588" spans="1:25" x14ac:dyDescent="0.35">
      <c r="A588" t="s">
        <v>8</v>
      </c>
      <c r="B588" s="52">
        <v>2020</v>
      </c>
      <c r="C588" s="52">
        <v>11</v>
      </c>
      <c r="D588" t="s">
        <v>19</v>
      </c>
      <c r="E588" t="s">
        <v>279</v>
      </c>
      <c r="F588" s="53">
        <v>43980</v>
      </c>
      <c r="G588" s="53">
        <v>43980</v>
      </c>
      <c r="H588" s="52">
        <v>299</v>
      </c>
      <c r="I588" t="s">
        <v>0</v>
      </c>
      <c r="J588" t="s">
        <v>3</v>
      </c>
      <c r="K588" t="s">
        <v>127</v>
      </c>
      <c r="L588" t="s">
        <v>24</v>
      </c>
      <c r="M588"/>
      <c r="N588"/>
      <c r="O588" t="s">
        <v>8</v>
      </c>
      <c r="P588" t="s">
        <v>162</v>
      </c>
      <c r="Q588" t="s">
        <v>319</v>
      </c>
      <c r="R588" t="s">
        <v>282</v>
      </c>
      <c r="S588"/>
      <c r="T588"/>
      <c r="U588"/>
      <c r="V588" s="5">
        <v>3312.45</v>
      </c>
      <c r="W588" t="s">
        <v>280</v>
      </c>
      <c r="X588" t="s">
        <v>281</v>
      </c>
      <c r="Y588" t="s">
        <v>6</v>
      </c>
    </row>
    <row r="589" spans="1:25" x14ac:dyDescent="0.35">
      <c r="A589" t="s">
        <v>8</v>
      </c>
      <c r="B589" s="52">
        <v>2020</v>
      </c>
      <c r="C589" s="52">
        <v>12</v>
      </c>
      <c r="D589" t="s">
        <v>19</v>
      </c>
      <c r="E589" t="s">
        <v>298</v>
      </c>
      <c r="F589" s="53">
        <v>43983</v>
      </c>
      <c r="G589" s="53">
        <v>43980</v>
      </c>
      <c r="H589" s="52">
        <v>104</v>
      </c>
      <c r="I589" t="s">
        <v>0</v>
      </c>
      <c r="J589"/>
      <c r="K589" t="s">
        <v>1</v>
      </c>
      <c r="L589" t="s">
        <v>18</v>
      </c>
      <c r="M589"/>
      <c r="N589"/>
      <c r="O589" t="s">
        <v>8</v>
      </c>
      <c r="P589" t="s">
        <v>162</v>
      </c>
      <c r="Q589" t="s">
        <v>319</v>
      </c>
      <c r="R589"/>
      <c r="S589"/>
      <c r="T589"/>
      <c r="U589"/>
      <c r="V589" s="5">
        <v>-3312.45</v>
      </c>
      <c r="W589" t="s">
        <v>280</v>
      </c>
      <c r="X589" t="s">
        <v>2</v>
      </c>
      <c r="Y589" t="s">
        <v>4</v>
      </c>
    </row>
    <row r="590" spans="1:25" x14ac:dyDescent="0.35">
      <c r="A590" t="s">
        <v>8</v>
      </c>
      <c r="B590" s="52">
        <v>2020</v>
      </c>
      <c r="C590" s="52">
        <v>12</v>
      </c>
      <c r="D590" t="s">
        <v>19</v>
      </c>
      <c r="E590" t="s">
        <v>298</v>
      </c>
      <c r="F590" s="53">
        <v>43983</v>
      </c>
      <c r="G590" s="53">
        <v>43980</v>
      </c>
      <c r="H590" s="52">
        <v>246</v>
      </c>
      <c r="I590" t="s">
        <v>0</v>
      </c>
      <c r="J590"/>
      <c r="K590" t="s">
        <v>5</v>
      </c>
      <c r="L590" t="s">
        <v>18</v>
      </c>
      <c r="M590"/>
      <c r="N590"/>
      <c r="O590" t="s">
        <v>8</v>
      </c>
      <c r="P590" t="s">
        <v>162</v>
      </c>
      <c r="Q590" t="s">
        <v>319</v>
      </c>
      <c r="R590"/>
      <c r="S590"/>
      <c r="T590"/>
      <c r="U590"/>
      <c r="V590" s="5">
        <v>3312.45</v>
      </c>
      <c r="W590" t="s">
        <v>280</v>
      </c>
      <c r="X590" t="s">
        <v>6</v>
      </c>
      <c r="Y590" t="s">
        <v>4</v>
      </c>
    </row>
    <row r="591" spans="1:25" x14ac:dyDescent="0.35">
      <c r="A591" t="s">
        <v>8</v>
      </c>
      <c r="B591" s="52">
        <v>2020</v>
      </c>
      <c r="C591" s="52">
        <v>12</v>
      </c>
      <c r="D591" t="s">
        <v>19</v>
      </c>
      <c r="E591" t="s">
        <v>301</v>
      </c>
      <c r="F591" s="53">
        <v>43992</v>
      </c>
      <c r="G591" s="53">
        <v>43992</v>
      </c>
      <c r="H591" s="52">
        <v>46</v>
      </c>
      <c r="I591" t="s">
        <v>0</v>
      </c>
      <c r="J591"/>
      <c r="K591" t="s">
        <v>5</v>
      </c>
      <c r="L591" t="s">
        <v>18</v>
      </c>
      <c r="M591"/>
      <c r="N591"/>
      <c r="O591" t="s">
        <v>8</v>
      </c>
      <c r="P591" t="s">
        <v>162</v>
      </c>
      <c r="Q591" t="s">
        <v>319</v>
      </c>
      <c r="R591"/>
      <c r="S591"/>
      <c r="T591"/>
      <c r="U591"/>
      <c r="V591" s="5">
        <v>-1780.95</v>
      </c>
      <c r="W591" t="s">
        <v>302</v>
      </c>
      <c r="X591" t="s">
        <v>6</v>
      </c>
      <c r="Y591" t="s">
        <v>6</v>
      </c>
    </row>
    <row r="592" spans="1:25" x14ac:dyDescent="0.35">
      <c r="A592" t="s">
        <v>8</v>
      </c>
      <c r="B592" s="52">
        <v>2020</v>
      </c>
      <c r="C592" s="52">
        <v>12</v>
      </c>
      <c r="D592" t="s">
        <v>19</v>
      </c>
      <c r="E592" t="s">
        <v>301</v>
      </c>
      <c r="F592" s="53">
        <v>43992</v>
      </c>
      <c r="G592" s="53">
        <v>43992</v>
      </c>
      <c r="H592" s="52">
        <v>48</v>
      </c>
      <c r="I592" t="s">
        <v>0</v>
      </c>
      <c r="J592"/>
      <c r="K592" t="s">
        <v>5</v>
      </c>
      <c r="L592" t="s">
        <v>18</v>
      </c>
      <c r="M592"/>
      <c r="N592"/>
      <c r="O592" t="s">
        <v>8</v>
      </c>
      <c r="P592" t="s">
        <v>162</v>
      </c>
      <c r="Q592" t="s">
        <v>319</v>
      </c>
      <c r="R592"/>
      <c r="S592"/>
      <c r="T592"/>
      <c r="U592"/>
      <c r="V592" s="5">
        <v>-3011</v>
      </c>
      <c r="W592" t="s">
        <v>303</v>
      </c>
      <c r="X592" t="s">
        <v>6</v>
      </c>
      <c r="Y592" t="s">
        <v>6</v>
      </c>
    </row>
    <row r="593" spans="1:25" x14ac:dyDescent="0.35">
      <c r="A593" t="s">
        <v>8</v>
      </c>
      <c r="B593" s="52">
        <v>2020</v>
      </c>
      <c r="C593" s="52">
        <v>12</v>
      </c>
      <c r="D593" t="s">
        <v>19</v>
      </c>
      <c r="E593" t="s">
        <v>301</v>
      </c>
      <c r="F593" s="53">
        <v>43992</v>
      </c>
      <c r="G593" s="53">
        <v>43992</v>
      </c>
      <c r="H593" s="52">
        <v>49</v>
      </c>
      <c r="I593" t="s">
        <v>0</v>
      </c>
      <c r="J593"/>
      <c r="K593" t="s">
        <v>5</v>
      </c>
      <c r="L593" t="s">
        <v>18</v>
      </c>
      <c r="M593"/>
      <c r="N593"/>
      <c r="O593" t="s">
        <v>8</v>
      </c>
      <c r="P593" t="s">
        <v>162</v>
      </c>
      <c r="Q593" t="s">
        <v>319</v>
      </c>
      <c r="R593"/>
      <c r="S593"/>
      <c r="T593"/>
      <c r="U593"/>
      <c r="V593" s="5">
        <v>-927</v>
      </c>
      <c r="W593" t="s">
        <v>304</v>
      </c>
      <c r="X593" t="s">
        <v>6</v>
      </c>
      <c r="Y593" t="s">
        <v>6</v>
      </c>
    </row>
    <row r="594" spans="1:25" x14ac:dyDescent="0.35">
      <c r="A594" t="s">
        <v>8</v>
      </c>
      <c r="B594" s="52">
        <v>2020</v>
      </c>
      <c r="C594" s="52">
        <v>12</v>
      </c>
      <c r="D594" t="s">
        <v>19</v>
      </c>
      <c r="E594" t="s">
        <v>301</v>
      </c>
      <c r="F594" s="53">
        <v>43992</v>
      </c>
      <c r="G594" s="53">
        <v>43992</v>
      </c>
      <c r="H594" s="52">
        <v>50</v>
      </c>
      <c r="I594" t="s">
        <v>0</v>
      </c>
      <c r="J594"/>
      <c r="K594" t="s">
        <v>5</v>
      </c>
      <c r="L594" t="s">
        <v>18</v>
      </c>
      <c r="M594"/>
      <c r="N594"/>
      <c r="O594" t="s">
        <v>8</v>
      </c>
      <c r="P594" t="s">
        <v>162</v>
      </c>
      <c r="Q594" t="s">
        <v>319</v>
      </c>
      <c r="R594"/>
      <c r="S594"/>
      <c r="T594"/>
      <c r="U594"/>
      <c r="V594" s="5">
        <v>-1447</v>
      </c>
      <c r="W594" t="s">
        <v>305</v>
      </c>
      <c r="X594" t="s">
        <v>6</v>
      </c>
      <c r="Y594" t="s">
        <v>6</v>
      </c>
    </row>
    <row r="595" spans="1:25" x14ac:dyDescent="0.35">
      <c r="A595" t="s">
        <v>8</v>
      </c>
      <c r="B595" s="52">
        <v>2020</v>
      </c>
      <c r="C595" s="52">
        <v>12</v>
      </c>
      <c r="D595" t="s">
        <v>19</v>
      </c>
      <c r="E595" t="s">
        <v>301</v>
      </c>
      <c r="F595" s="53">
        <v>43992</v>
      </c>
      <c r="G595" s="53">
        <v>43992</v>
      </c>
      <c r="H595" s="52">
        <v>51</v>
      </c>
      <c r="I595" t="s">
        <v>0</v>
      </c>
      <c r="J595"/>
      <c r="K595" t="s">
        <v>5</v>
      </c>
      <c r="L595" t="s">
        <v>18</v>
      </c>
      <c r="M595"/>
      <c r="N595"/>
      <c r="O595" t="s">
        <v>8</v>
      </c>
      <c r="P595" t="s">
        <v>162</v>
      </c>
      <c r="Q595" t="s">
        <v>319</v>
      </c>
      <c r="R595"/>
      <c r="S595"/>
      <c r="T595"/>
      <c r="U595"/>
      <c r="V595" s="5">
        <v>-3289.7</v>
      </c>
      <c r="W595" t="s">
        <v>306</v>
      </c>
      <c r="X595" t="s">
        <v>6</v>
      </c>
      <c r="Y595" t="s">
        <v>6</v>
      </c>
    </row>
    <row r="596" spans="1:25" x14ac:dyDescent="0.35">
      <c r="A596" t="s">
        <v>8</v>
      </c>
      <c r="B596" s="52">
        <v>2020</v>
      </c>
      <c r="C596" s="52">
        <v>12</v>
      </c>
      <c r="D596" t="s">
        <v>19</v>
      </c>
      <c r="E596" t="s">
        <v>301</v>
      </c>
      <c r="F596" s="53">
        <v>43992</v>
      </c>
      <c r="G596" s="53">
        <v>43992</v>
      </c>
      <c r="H596" s="52">
        <v>91</v>
      </c>
      <c r="I596" t="s">
        <v>0</v>
      </c>
      <c r="J596" t="s">
        <v>3</v>
      </c>
      <c r="K596" t="s">
        <v>127</v>
      </c>
      <c r="L596" t="s">
        <v>24</v>
      </c>
      <c r="M596"/>
      <c r="N596"/>
      <c r="O596" t="s">
        <v>8</v>
      </c>
      <c r="P596" t="s">
        <v>162</v>
      </c>
      <c r="Q596" t="s">
        <v>319</v>
      </c>
      <c r="R596" t="s">
        <v>308</v>
      </c>
      <c r="S596"/>
      <c r="T596"/>
      <c r="U596"/>
      <c r="V596" s="5">
        <v>1780.95</v>
      </c>
      <c r="W596" t="s">
        <v>302</v>
      </c>
      <c r="X596" t="s">
        <v>307</v>
      </c>
      <c r="Y596" t="s">
        <v>6</v>
      </c>
    </row>
    <row r="597" spans="1:25" x14ac:dyDescent="0.35">
      <c r="A597" t="s">
        <v>8</v>
      </c>
      <c r="B597" s="52">
        <v>2020</v>
      </c>
      <c r="C597" s="52">
        <v>12</v>
      </c>
      <c r="D597" t="s">
        <v>19</v>
      </c>
      <c r="E597" t="s">
        <v>301</v>
      </c>
      <c r="F597" s="53">
        <v>43992</v>
      </c>
      <c r="G597" s="53">
        <v>43992</v>
      </c>
      <c r="H597" s="52">
        <v>92</v>
      </c>
      <c r="I597" t="s">
        <v>0</v>
      </c>
      <c r="J597" t="s">
        <v>3</v>
      </c>
      <c r="K597" t="s">
        <v>127</v>
      </c>
      <c r="L597" t="s">
        <v>24</v>
      </c>
      <c r="M597"/>
      <c r="N597"/>
      <c r="O597" t="s">
        <v>8</v>
      </c>
      <c r="P597" t="s">
        <v>162</v>
      </c>
      <c r="Q597" t="s">
        <v>319</v>
      </c>
      <c r="R597" t="s">
        <v>310</v>
      </c>
      <c r="S597"/>
      <c r="T597"/>
      <c r="U597"/>
      <c r="V597" s="5">
        <v>3011</v>
      </c>
      <c r="W597" t="s">
        <v>303</v>
      </c>
      <c r="X597" t="s">
        <v>309</v>
      </c>
      <c r="Y597" t="s">
        <v>6</v>
      </c>
    </row>
    <row r="598" spans="1:25" x14ac:dyDescent="0.35">
      <c r="A598" t="s">
        <v>8</v>
      </c>
      <c r="B598" s="52">
        <v>2020</v>
      </c>
      <c r="C598" s="52">
        <v>12</v>
      </c>
      <c r="D598" t="s">
        <v>19</v>
      </c>
      <c r="E598" t="s">
        <v>301</v>
      </c>
      <c r="F598" s="53">
        <v>43992</v>
      </c>
      <c r="G598" s="53">
        <v>43992</v>
      </c>
      <c r="H598" s="52">
        <v>93</v>
      </c>
      <c r="I598" t="s">
        <v>0</v>
      </c>
      <c r="J598" t="s">
        <v>3</v>
      </c>
      <c r="K598" t="s">
        <v>127</v>
      </c>
      <c r="L598" t="s">
        <v>24</v>
      </c>
      <c r="M598"/>
      <c r="N598"/>
      <c r="O598" t="s">
        <v>8</v>
      </c>
      <c r="P598" t="s">
        <v>162</v>
      </c>
      <c r="Q598" t="s">
        <v>319</v>
      </c>
      <c r="R598" t="s">
        <v>312</v>
      </c>
      <c r="S598"/>
      <c r="T598"/>
      <c r="U598"/>
      <c r="V598" s="5">
        <v>927</v>
      </c>
      <c r="W598" t="s">
        <v>304</v>
      </c>
      <c r="X598" t="s">
        <v>311</v>
      </c>
      <c r="Y598" t="s">
        <v>6</v>
      </c>
    </row>
    <row r="599" spans="1:25" x14ac:dyDescent="0.35">
      <c r="A599" t="s">
        <v>8</v>
      </c>
      <c r="B599" s="52">
        <v>2020</v>
      </c>
      <c r="C599" s="52">
        <v>12</v>
      </c>
      <c r="D599" t="s">
        <v>19</v>
      </c>
      <c r="E599" t="s">
        <v>301</v>
      </c>
      <c r="F599" s="53">
        <v>43992</v>
      </c>
      <c r="G599" s="53">
        <v>43992</v>
      </c>
      <c r="H599" s="52">
        <v>94</v>
      </c>
      <c r="I599" t="s">
        <v>0</v>
      </c>
      <c r="J599" t="s">
        <v>3</v>
      </c>
      <c r="K599" t="s">
        <v>127</v>
      </c>
      <c r="L599" t="s">
        <v>24</v>
      </c>
      <c r="M599"/>
      <c r="N599"/>
      <c r="O599" t="s">
        <v>8</v>
      </c>
      <c r="P599" t="s">
        <v>162</v>
      </c>
      <c r="Q599" t="s">
        <v>319</v>
      </c>
      <c r="R599" t="s">
        <v>314</v>
      </c>
      <c r="S599"/>
      <c r="T599"/>
      <c r="U599"/>
      <c r="V599" s="5">
        <v>1447</v>
      </c>
      <c r="W599" t="s">
        <v>305</v>
      </c>
      <c r="X599" t="s">
        <v>313</v>
      </c>
      <c r="Y599" t="s">
        <v>6</v>
      </c>
    </row>
    <row r="600" spans="1:25" x14ac:dyDescent="0.35">
      <c r="A600" t="s">
        <v>8</v>
      </c>
      <c r="B600" s="52">
        <v>2020</v>
      </c>
      <c r="C600" s="52">
        <v>12</v>
      </c>
      <c r="D600" t="s">
        <v>19</v>
      </c>
      <c r="E600" t="s">
        <v>301</v>
      </c>
      <c r="F600" s="53">
        <v>43992</v>
      </c>
      <c r="G600" s="53">
        <v>43992</v>
      </c>
      <c r="H600" s="52">
        <v>95</v>
      </c>
      <c r="I600" t="s">
        <v>0</v>
      </c>
      <c r="J600" t="s">
        <v>3</v>
      </c>
      <c r="K600" t="s">
        <v>127</v>
      </c>
      <c r="L600" t="s">
        <v>24</v>
      </c>
      <c r="M600"/>
      <c r="N600"/>
      <c r="O600" t="s">
        <v>8</v>
      </c>
      <c r="P600" t="s">
        <v>162</v>
      </c>
      <c r="Q600" t="s">
        <v>319</v>
      </c>
      <c r="R600" t="s">
        <v>316</v>
      </c>
      <c r="S600"/>
      <c r="T600"/>
      <c r="U600"/>
      <c r="V600" s="5">
        <v>3289.7</v>
      </c>
      <c r="W600" t="s">
        <v>306</v>
      </c>
      <c r="X600" t="s">
        <v>315</v>
      </c>
      <c r="Y600" t="s">
        <v>6</v>
      </c>
    </row>
    <row r="601" spans="1:25" x14ac:dyDescent="0.35">
      <c r="A601" t="s">
        <v>8</v>
      </c>
      <c r="B601" s="52">
        <v>2020</v>
      </c>
      <c r="C601" s="52">
        <v>12</v>
      </c>
      <c r="D601" t="s">
        <v>19</v>
      </c>
      <c r="E601" t="s">
        <v>317</v>
      </c>
      <c r="F601" s="53">
        <v>43993</v>
      </c>
      <c r="G601" s="53">
        <v>43993</v>
      </c>
      <c r="H601" s="52">
        <v>39</v>
      </c>
      <c r="I601" t="s">
        <v>0</v>
      </c>
      <c r="J601"/>
      <c r="K601" t="s">
        <v>1</v>
      </c>
      <c r="L601" t="s">
        <v>18</v>
      </c>
      <c r="M601"/>
      <c r="N601"/>
      <c r="O601" t="s">
        <v>8</v>
      </c>
      <c r="P601" t="s">
        <v>162</v>
      </c>
      <c r="Q601" t="s">
        <v>319</v>
      </c>
      <c r="R601"/>
      <c r="S601"/>
      <c r="T601"/>
      <c r="U601"/>
      <c r="V601" s="5">
        <v>-1780.95</v>
      </c>
      <c r="W601" t="s">
        <v>302</v>
      </c>
      <c r="X601" t="s">
        <v>2</v>
      </c>
      <c r="Y601" t="s">
        <v>4</v>
      </c>
    </row>
    <row r="602" spans="1:25" x14ac:dyDescent="0.35">
      <c r="A602" t="s">
        <v>8</v>
      </c>
      <c r="B602" s="52">
        <v>2020</v>
      </c>
      <c r="C602" s="52">
        <v>12</v>
      </c>
      <c r="D602" t="s">
        <v>19</v>
      </c>
      <c r="E602" t="s">
        <v>317</v>
      </c>
      <c r="F602" s="53">
        <v>43993</v>
      </c>
      <c r="G602" s="53">
        <v>43993</v>
      </c>
      <c r="H602" s="52">
        <v>48</v>
      </c>
      <c r="I602" t="s">
        <v>0</v>
      </c>
      <c r="J602"/>
      <c r="K602" t="s">
        <v>1</v>
      </c>
      <c r="L602" t="s">
        <v>18</v>
      </c>
      <c r="M602"/>
      <c r="N602"/>
      <c r="O602" t="s">
        <v>8</v>
      </c>
      <c r="P602" t="s">
        <v>162</v>
      </c>
      <c r="Q602" t="s">
        <v>319</v>
      </c>
      <c r="R602"/>
      <c r="S602"/>
      <c r="T602"/>
      <c r="U602"/>
      <c r="V602" s="5">
        <v>-3011</v>
      </c>
      <c r="W602" t="s">
        <v>303</v>
      </c>
      <c r="X602" t="s">
        <v>2</v>
      </c>
      <c r="Y602" t="s">
        <v>4</v>
      </c>
    </row>
    <row r="603" spans="1:25" x14ac:dyDescent="0.35">
      <c r="A603" t="s">
        <v>8</v>
      </c>
      <c r="B603" s="52">
        <v>2020</v>
      </c>
      <c r="C603" s="52">
        <v>12</v>
      </c>
      <c r="D603" t="s">
        <v>19</v>
      </c>
      <c r="E603" t="s">
        <v>317</v>
      </c>
      <c r="F603" s="53">
        <v>43993</v>
      </c>
      <c r="G603" s="53">
        <v>43993</v>
      </c>
      <c r="H603" s="52">
        <v>49</v>
      </c>
      <c r="I603" t="s">
        <v>0</v>
      </c>
      <c r="J603"/>
      <c r="K603" t="s">
        <v>1</v>
      </c>
      <c r="L603" t="s">
        <v>18</v>
      </c>
      <c r="M603"/>
      <c r="N603"/>
      <c r="O603" t="s">
        <v>8</v>
      </c>
      <c r="P603" t="s">
        <v>162</v>
      </c>
      <c r="Q603" t="s">
        <v>319</v>
      </c>
      <c r="R603"/>
      <c r="S603"/>
      <c r="T603"/>
      <c r="U603"/>
      <c r="V603" s="5">
        <v>-927</v>
      </c>
      <c r="W603" t="s">
        <v>304</v>
      </c>
      <c r="X603" t="s">
        <v>2</v>
      </c>
      <c r="Y603" t="s">
        <v>4</v>
      </c>
    </row>
    <row r="604" spans="1:25" x14ac:dyDescent="0.35">
      <c r="A604" t="s">
        <v>8</v>
      </c>
      <c r="B604" s="52">
        <v>2020</v>
      </c>
      <c r="C604" s="52">
        <v>12</v>
      </c>
      <c r="D604" t="s">
        <v>19</v>
      </c>
      <c r="E604" t="s">
        <v>317</v>
      </c>
      <c r="F604" s="53">
        <v>43993</v>
      </c>
      <c r="G604" s="53">
        <v>43993</v>
      </c>
      <c r="H604" s="52">
        <v>50</v>
      </c>
      <c r="I604" t="s">
        <v>0</v>
      </c>
      <c r="J604"/>
      <c r="K604" t="s">
        <v>1</v>
      </c>
      <c r="L604" t="s">
        <v>18</v>
      </c>
      <c r="M604"/>
      <c r="N604"/>
      <c r="O604" t="s">
        <v>8</v>
      </c>
      <c r="P604" t="s">
        <v>162</v>
      </c>
      <c r="Q604" t="s">
        <v>319</v>
      </c>
      <c r="R604"/>
      <c r="S604"/>
      <c r="T604"/>
      <c r="U604"/>
      <c r="V604" s="5">
        <v>-1447</v>
      </c>
      <c r="W604" t="s">
        <v>305</v>
      </c>
      <c r="X604" t="s">
        <v>2</v>
      </c>
      <c r="Y604" t="s">
        <v>4</v>
      </c>
    </row>
    <row r="605" spans="1:25" x14ac:dyDescent="0.35">
      <c r="A605" t="s">
        <v>8</v>
      </c>
      <c r="B605" s="52">
        <v>2020</v>
      </c>
      <c r="C605" s="52">
        <v>12</v>
      </c>
      <c r="D605" t="s">
        <v>19</v>
      </c>
      <c r="E605" t="s">
        <v>317</v>
      </c>
      <c r="F605" s="53">
        <v>43993</v>
      </c>
      <c r="G605" s="53">
        <v>43993</v>
      </c>
      <c r="H605" s="52">
        <v>51</v>
      </c>
      <c r="I605" t="s">
        <v>0</v>
      </c>
      <c r="J605"/>
      <c r="K605" t="s">
        <v>1</v>
      </c>
      <c r="L605" t="s">
        <v>18</v>
      </c>
      <c r="M605"/>
      <c r="N605"/>
      <c r="O605" t="s">
        <v>8</v>
      </c>
      <c r="P605" t="s">
        <v>162</v>
      </c>
      <c r="Q605" t="s">
        <v>319</v>
      </c>
      <c r="R605"/>
      <c r="S605"/>
      <c r="T605"/>
      <c r="U605"/>
      <c r="V605" s="5">
        <v>-3289.7</v>
      </c>
      <c r="W605" t="s">
        <v>306</v>
      </c>
      <c r="X605" t="s">
        <v>2</v>
      </c>
      <c r="Y605" t="s">
        <v>4</v>
      </c>
    </row>
    <row r="606" spans="1:25" x14ac:dyDescent="0.35">
      <c r="A606" t="s">
        <v>8</v>
      </c>
      <c r="B606" s="52">
        <v>2020</v>
      </c>
      <c r="C606" s="52">
        <v>12</v>
      </c>
      <c r="D606" t="s">
        <v>19</v>
      </c>
      <c r="E606" t="s">
        <v>317</v>
      </c>
      <c r="F606" s="53">
        <v>43993</v>
      </c>
      <c r="G606" s="53">
        <v>43993</v>
      </c>
      <c r="H606" s="52">
        <v>88</v>
      </c>
      <c r="I606" t="s">
        <v>0</v>
      </c>
      <c r="J606"/>
      <c r="K606" t="s">
        <v>5</v>
      </c>
      <c r="L606" t="s">
        <v>18</v>
      </c>
      <c r="M606"/>
      <c r="N606"/>
      <c r="O606" t="s">
        <v>8</v>
      </c>
      <c r="P606" t="s">
        <v>162</v>
      </c>
      <c r="Q606" t="s">
        <v>319</v>
      </c>
      <c r="R606"/>
      <c r="S606"/>
      <c r="T606"/>
      <c r="U606"/>
      <c r="V606" s="5">
        <v>1780.95</v>
      </c>
      <c r="W606" t="s">
        <v>302</v>
      </c>
      <c r="X606" t="s">
        <v>6</v>
      </c>
      <c r="Y606" t="s">
        <v>4</v>
      </c>
    </row>
    <row r="607" spans="1:25" x14ac:dyDescent="0.35">
      <c r="A607" t="s">
        <v>8</v>
      </c>
      <c r="B607" s="52">
        <v>2020</v>
      </c>
      <c r="C607" s="52">
        <v>12</v>
      </c>
      <c r="D607" t="s">
        <v>19</v>
      </c>
      <c r="E607" t="s">
        <v>317</v>
      </c>
      <c r="F607" s="53">
        <v>43993</v>
      </c>
      <c r="G607" s="53">
        <v>43993</v>
      </c>
      <c r="H607" s="52">
        <v>90</v>
      </c>
      <c r="I607" t="s">
        <v>0</v>
      </c>
      <c r="J607"/>
      <c r="K607" t="s">
        <v>5</v>
      </c>
      <c r="L607" t="s">
        <v>18</v>
      </c>
      <c r="M607"/>
      <c r="N607"/>
      <c r="O607" t="s">
        <v>8</v>
      </c>
      <c r="P607" t="s">
        <v>162</v>
      </c>
      <c r="Q607" t="s">
        <v>319</v>
      </c>
      <c r="R607"/>
      <c r="S607"/>
      <c r="T607"/>
      <c r="U607"/>
      <c r="V607" s="5">
        <v>3011</v>
      </c>
      <c r="W607" t="s">
        <v>303</v>
      </c>
      <c r="X607" t="s">
        <v>6</v>
      </c>
      <c r="Y607" t="s">
        <v>4</v>
      </c>
    </row>
    <row r="608" spans="1:25" x14ac:dyDescent="0.35">
      <c r="A608" t="s">
        <v>8</v>
      </c>
      <c r="B608" s="52">
        <v>2020</v>
      </c>
      <c r="C608" s="52">
        <v>12</v>
      </c>
      <c r="D608" t="s">
        <v>19</v>
      </c>
      <c r="E608" t="s">
        <v>317</v>
      </c>
      <c r="F608" s="53">
        <v>43993</v>
      </c>
      <c r="G608" s="53">
        <v>43993</v>
      </c>
      <c r="H608" s="52">
        <v>99</v>
      </c>
      <c r="I608" t="s">
        <v>0</v>
      </c>
      <c r="J608"/>
      <c r="K608" t="s">
        <v>5</v>
      </c>
      <c r="L608" t="s">
        <v>18</v>
      </c>
      <c r="M608"/>
      <c r="N608"/>
      <c r="O608" t="s">
        <v>8</v>
      </c>
      <c r="P608" t="s">
        <v>162</v>
      </c>
      <c r="Q608" t="s">
        <v>319</v>
      </c>
      <c r="R608"/>
      <c r="S608"/>
      <c r="T608"/>
      <c r="U608"/>
      <c r="V608" s="5">
        <v>927</v>
      </c>
      <c r="W608" t="s">
        <v>304</v>
      </c>
      <c r="X608" t="s">
        <v>6</v>
      </c>
      <c r="Y608" t="s">
        <v>4</v>
      </c>
    </row>
    <row r="609" spans="1:25" x14ac:dyDescent="0.35">
      <c r="A609" t="s">
        <v>8</v>
      </c>
      <c r="B609" s="52">
        <v>2020</v>
      </c>
      <c r="C609" s="52">
        <v>12</v>
      </c>
      <c r="D609" t="s">
        <v>19</v>
      </c>
      <c r="E609" t="s">
        <v>317</v>
      </c>
      <c r="F609" s="53">
        <v>43993</v>
      </c>
      <c r="G609" s="53">
        <v>43993</v>
      </c>
      <c r="H609" s="52">
        <v>100</v>
      </c>
      <c r="I609" t="s">
        <v>0</v>
      </c>
      <c r="J609"/>
      <c r="K609" t="s">
        <v>5</v>
      </c>
      <c r="L609" t="s">
        <v>18</v>
      </c>
      <c r="M609"/>
      <c r="N609"/>
      <c r="O609" t="s">
        <v>8</v>
      </c>
      <c r="P609" t="s">
        <v>162</v>
      </c>
      <c r="Q609" t="s">
        <v>319</v>
      </c>
      <c r="R609"/>
      <c r="S609"/>
      <c r="T609"/>
      <c r="U609"/>
      <c r="V609" s="5">
        <v>1447</v>
      </c>
      <c r="W609" t="s">
        <v>305</v>
      </c>
      <c r="X609" t="s">
        <v>6</v>
      </c>
      <c r="Y609" t="s">
        <v>4</v>
      </c>
    </row>
    <row r="610" spans="1:25" x14ac:dyDescent="0.35">
      <c r="A610" t="s">
        <v>8</v>
      </c>
      <c r="B610" s="52">
        <v>2020</v>
      </c>
      <c r="C610" s="52">
        <v>12</v>
      </c>
      <c r="D610" t="s">
        <v>19</v>
      </c>
      <c r="E610" t="s">
        <v>317</v>
      </c>
      <c r="F610" s="53">
        <v>43993</v>
      </c>
      <c r="G610" s="53">
        <v>43993</v>
      </c>
      <c r="H610" s="52">
        <v>101</v>
      </c>
      <c r="I610" t="s">
        <v>0</v>
      </c>
      <c r="J610"/>
      <c r="K610" t="s">
        <v>5</v>
      </c>
      <c r="L610" t="s">
        <v>18</v>
      </c>
      <c r="M610"/>
      <c r="N610"/>
      <c r="O610" t="s">
        <v>8</v>
      </c>
      <c r="P610" t="s">
        <v>162</v>
      </c>
      <c r="Q610" t="s">
        <v>319</v>
      </c>
      <c r="R610"/>
      <c r="S610"/>
      <c r="T610"/>
      <c r="U610"/>
      <c r="V610" s="5">
        <v>3289.7</v>
      </c>
      <c r="W610" t="s">
        <v>306</v>
      </c>
      <c r="X610" t="s">
        <v>6</v>
      </c>
      <c r="Y610" t="s">
        <v>4</v>
      </c>
    </row>
    <row r="611" spans="1:25" x14ac:dyDescent="0.35">
      <c r="A611" t="s">
        <v>8</v>
      </c>
      <c r="B611" s="52">
        <v>2020</v>
      </c>
      <c r="C611" s="52">
        <v>12</v>
      </c>
      <c r="D611" t="s">
        <v>19</v>
      </c>
      <c r="E611" t="s">
        <v>356</v>
      </c>
      <c r="F611" s="53">
        <v>44000</v>
      </c>
      <c r="G611" s="53">
        <v>44000</v>
      </c>
      <c r="H611" s="52">
        <v>19</v>
      </c>
      <c r="I611" t="s">
        <v>0</v>
      </c>
      <c r="J611"/>
      <c r="K611" t="s">
        <v>5</v>
      </c>
      <c r="L611" t="s">
        <v>18</v>
      </c>
      <c r="M611"/>
      <c r="N611"/>
      <c r="O611" t="s">
        <v>8</v>
      </c>
      <c r="P611" t="s">
        <v>162</v>
      </c>
      <c r="Q611" t="s">
        <v>319</v>
      </c>
      <c r="R611"/>
      <c r="S611"/>
      <c r="T611"/>
      <c r="U611"/>
      <c r="V611" s="5">
        <v>-1424.49</v>
      </c>
      <c r="W611" t="s">
        <v>344</v>
      </c>
      <c r="X611" t="s">
        <v>6</v>
      </c>
      <c r="Y611" t="s">
        <v>6</v>
      </c>
    </row>
    <row r="612" spans="1:25" x14ac:dyDescent="0.35">
      <c r="A612" t="s">
        <v>8</v>
      </c>
      <c r="B612" s="52">
        <v>2020</v>
      </c>
      <c r="C612" s="52">
        <v>12</v>
      </c>
      <c r="D612" t="s">
        <v>19</v>
      </c>
      <c r="E612" t="s">
        <v>356</v>
      </c>
      <c r="F612" s="53">
        <v>44000</v>
      </c>
      <c r="G612" s="53">
        <v>44000</v>
      </c>
      <c r="H612" s="52">
        <v>138</v>
      </c>
      <c r="I612" t="s">
        <v>0</v>
      </c>
      <c r="J612"/>
      <c r="K612" t="s">
        <v>5</v>
      </c>
      <c r="L612" t="s">
        <v>18</v>
      </c>
      <c r="M612"/>
      <c r="N612"/>
      <c r="O612" t="s">
        <v>8</v>
      </c>
      <c r="P612" t="s">
        <v>162</v>
      </c>
      <c r="Q612" t="s">
        <v>319</v>
      </c>
      <c r="R612"/>
      <c r="S612"/>
      <c r="T612"/>
      <c r="U612"/>
      <c r="V612" s="5">
        <v>-640</v>
      </c>
      <c r="W612" t="s">
        <v>350</v>
      </c>
      <c r="X612" t="s">
        <v>6</v>
      </c>
      <c r="Y612" t="s">
        <v>6</v>
      </c>
    </row>
    <row r="613" spans="1:25" x14ac:dyDescent="0.35">
      <c r="A613" t="s">
        <v>8</v>
      </c>
      <c r="B613" s="52">
        <v>2020</v>
      </c>
      <c r="C613" s="52">
        <v>12</v>
      </c>
      <c r="D613" t="s">
        <v>19</v>
      </c>
      <c r="E613" t="s">
        <v>356</v>
      </c>
      <c r="F613" s="53">
        <v>44000</v>
      </c>
      <c r="G613" s="53">
        <v>44000</v>
      </c>
      <c r="H613" s="52">
        <v>141</v>
      </c>
      <c r="I613" t="s">
        <v>0</v>
      </c>
      <c r="J613"/>
      <c r="K613" t="s">
        <v>5</v>
      </c>
      <c r="L613" t="s">
        <v>18</v>
      </c>
      <c r="M613"/>
      <c r="N613"/>
      <c r="O613" t="s">
        <v>8</v>
      </c>
      <c r="P613" t="s">
        <v>162</v>
      </c>
      <c r="Q613" t="s">
        <v>319</v>
      </c>
      <c r="R613"/>
      <c r="S613"/>
      <c r="T613"/>
      <c r="U613"/>
      <c r="V613" s="5">
        <v>-2340</v>
      </c>
      <c r="W613" t="s">
        <v>349</v>
      </c>
      <c r="X613" t="s">
        <v>6</v>
      </c>
      <c r="Y613" t="s">
        <v>6</v>
      </c>
    </row>
    <row r="614" spans="1:25" x14ac:dyDescent="0.35">
      <c r="A614" t="s">
        <v>8</v>
      </c>
      <c r="B614" s="52">
        <v>2020</v>
      </c>
      <c r="C614" s="52">
        <v>12</v>
      </c>
      <c r="D614" t="s">
        <v>19</v>
      </c>
      <c r="E614" t="s">
        <v>356</v>
      </c>
      <c r="F614" s="53">
        <v>44000</v>
      </c>
      <c r="G614" s="53">
        <v>44000</v>
      </c>
      <c r="H614" s="52">
        <v>149</v>
      </c>
      <c r="I614" t="s">
        <v>0</v>
      </c>
      <c r="J614"/>
      <c r="K614" t="s">
        <v>5</v>
      </c>
      <c r="L614" t="s">
        <v>18</v>
      </c>
      <c r="M614"/>
      <c r="N614"/>
      <c r="O614" t="s">
        <v>8</v>
      </c>
      <c r="P614" t="s">
        <v>162</v>
      </c>
      <c r="Q614" t="s">
        <v>319</v>
      </c>
      <c r="R614"/>
      <c r="S614"/>
      <c r="T614"/>
      <c r="U614"/>
      <c r="V614" s="5">
        <v>-1667</v>
      </c>
      <c r="W614" t="s">
        <v>348</v>
      </c>
      <c r="X614" t="s">
        <v>6</v>
      </c>
      <c r="Y614" t="s">
        <v>6</v>
      </c>
    </row>
    <row r="615" spans="1:25" x14ac:dyDescent="0.35">
      <c r="A615" t="s">
        <v>8</v>
      </c>
      <c r="B615" s="52">
        <v>2020</v>
      </c>
      <c r="C615" s="52">
        <v>12</v>
      </c>
      <c r="D615" t="s">
        <v>19</v>
      </c>
      <c r="E615" t="s">
        <v>356</v>
      </c>
      <c r="F615" s="53">
        <v>44000</v>
      </c>
      <c r="G615" s="53">
        <v>44000</v>
      </c>
      <c r="H615" s="52">
        <v>198</v>
      </c>
      <c r="I615" t="s">
        <v>0</v>
      </c>
      <c r="J615" t="s">
        <v>3</v>
      </c>
      <c r="K615" t="s">
        <v>127</v>
      </c>
      <c r="L615" t="s">
        <v>24</v>
      </c>
      <c r="M615"/>
      <c r="N615"/>
      <c r="O615" t="s">
        <v>8</v>
      </c>
      <c r="P615" t="s">
        <v>162</v>
      </c>
      <c r="Q615" t="s">
        <v>319</v>
      </c>
      <c r="R615" t="s">
        <v>375</v>
      </c>
      <c r="S615"/>
      <c r="T615"/>
      <c r="U615"/>
      <c r="V615" s="5">
        <v>1424.49</v>
      </c>
      <c r="W615" t="s">
        <v>344</v>
      </c>
      <c r="X615" t="s">
        <v>374</v>
      </c>
      <c r="Y615" t="s">
        <v>6</v>
      </c>
    </row>
    <row r="616" spans="1:25" x14ac:dyDescent="0.35">
      <c r="A616" t="s">
        <v>8</v>
      </c>
      <c r="B616" s="52">
        <v>2020</v>
      </c>
      <c r="C616" s="52">
        <v>12</v>
      </c>
      <c r="D616" t="s">
        <v>19</v>
      </c>
      <c r="E616" t="s">
        <v>356</v>
      </c>
      <c r="F616" s="53">
        <v>44000</v>
      </c>
      <c r="G616" s="53">
        <v>44000</v>
      </c>
      <c r="H616" s="52">
        <v>246</v>
      </c>
      <c r="I616" t="s">
        <v>0</v>
      </c>
      <c r="J616" t="s">
        <v>3</v>
      </c>
      <c r="K616" t="s">
        <v>127</v>
      </c>
      <c r="L616" t="s">
        <v>24</v>
      </c>
      <c r="M616"/>
      <c r="N616"/>
      <c r="O616" t="s">
        <v>8</v>
      </c>
      <c r="P616" t="s">
        <v>162</v>
      </c>
      <c r="Q616" t="s">
        <v>319</v>
      </c>
      <c r="R616" t="s">
        <v>360</v>
      </c>
      <c r="S616"/>
      <c r="T616"/>
      <c r="U616"/>
      <c r="V616" s="5">
        <v>640</v>
      </c>
      <c r="W616" t="s">
        <v>350</v>
      </c>
      <c r="X616" t="s">
        <v>359</v>
      </c>
      <c r="Y616" t="s">
        <v>6</v>
      </c>
    </row>
    <row r="617" spans="1:25" x14ac:dyDescent="0.35">
      <c r="A617" t="s">
        <v>8</v>
      </c>
      <c r="B617" s="52">
        <v>2020</v>
      </c>
      <c r="C617" s="52">
        <v>12</v>
      </c>
      <c r="D617" t="s">
        <v>19</v>
      </c>
      <c r="E617" t="s">
        <v>356</v>
      </c>
      <c r="F617" s="53">
        <v>44000</v>
      </c>
      <c r="G617" s="53">
        <v>44000</v>
      </c>
      <c r="H617" s="52">
        <v>251</v>
      </c>
      <c r="I617" t="s">
        <v>0</v>
      </c>
      <c r="J617" t="s">
        <v>3</v>
      </c>
      <c r="K617" t="s">
        <v>127</v>
      </c>
      <c r="L617" t="s">
        <v>24</v>
      </c>
      <c r="M617"/>
      <c r="N617"/>
      <c r="O617" t="s">
        <v>8</v>
      </c>
      <c r="P617" t="s">
        <v>162</v>
      </c>
      <c r="Q617" t="s">
        <v>319</v>
      </c>
      <c r="R617" t="s">
        <v>358</v>
      </c>
      <c r="S617"/>
      <c r="T617"/>
      <c r="U617"/>
      <c r="V617" s="5">
        <v>2340</v>
      </c>
      <c r="W617" t="s">
        <v>349</v>
      </c>
      <c r="X617" t="s">
        <v>357</v>
      </c>
      <c r="Y617" t="s">
        <v>6</v>
      </c>
    </row>
    <row r="618" spans="1:25" x14ac:dyDescent="0.35">
      <c r="A618" t="s">
        <v>8</v>
      </c>
      <c r="B618" s="52">
        <v>2020</v>
      </c>
      <c r="C618" s="52">
        <v>12</v>
      </c>
      <c r="D618" t="s">
        <v>19</v>
      </c>
      <c r="E618" t="s">
        <v>356</v>
      </c>
      <c r="F618" s="53">
        <v>44000</v>
      </c>
      <c r="G618" s="53">
        <v>44000</v>
      </c>
      <c r="H618" s="52">
        <v>254</v>
      </c>
      <c r="I618" t="s">
        <v>0</v>
      </c>
      <c r="J618" t="s">
        <v>3</v>
      </c>
      <c r="K618" t="s">
        <v>127</v>
      </c>
      <c r="L618" t="s">
        <v>24</v>
      </c>
      <c r="M618"/>
      <c r="N618"/>
      <c r="O618" t="s">
        <v>8</v>
      </c>
      <c r="P618" t="s">
        <v>162</v>
      </c>
      <c r="Q618" t="s">
        <v>319</v>
      </c>
      <c r="R618" t="s">
        <v>355</v>
      </c>
      <c r="S618"/>
      <c r="T618"/>
      <c r="U618"/>
      <c r="V618" s="5">
        <v>1667</v>
      </c>
      <c r="W618" t="s">
        <v>348</v>
      </c>
      <c r="X618" t="s">
        <v>354</v>
      </c>
      <c r="Y618" t="s">
        <v>6</v>
      </c>
    </row>
    <row r="619" spans="1:25" x14ac:dyDescent="0.35">
      <c r="A619" t="s">
        <v>8</v>
      </c>
      <c r="B619" s="52">
        <v>2020</v>
      </c>
      <c r="C619" s="52">
        <v>12</v>
      </c>
      <c r="D619" t="s">
        <v>19</v>
      </c>
      <c r="E619" t="s">
        <v>340</v>
      </c>
      <c r="F619" s="53">
        <v>44000</v>
      </c>
      <c r="G619" s="53">
        <v>44000</v>
      </c>
      <c r="H619" s="52">
        <v>58</v>
      </c>
      <c r="I619" t="s">
        <v>0</v>
      </c>
      <c r="J619"/>
      <c r="K619" t="s">
        <v>1</v>
      </c>
      <c r="L619" t="s">
        <v>18</v>
      </c>
      <c r="M619"/>
      <c r="N619"/>
      <c r="O619" t="s">
        <v>8</v>
      </c>
      <c r="P619" t="s">
        <v>162</v>
      </c>
      <c r="Q619" t="s">
        <v>319</v>
      </c>
      <c r="R619"/>
      <c r="S619"/>
      <c r="T619"/>
      <c r="U619"/>
      <c r="V619" s="5">
        <v>-640</v>
      </c>
      <c r="W619" t="s">
        <v>350</v>
      </c>
      <c r="X619" t="s">
        <v>2</v>
      </c>
      <c r="Y619" t="s">
        <v>4</v>
      </c>
    </row>
    <row r="620" spans="1:25" x14ac:dyDescent="0.35">
      <c r="A620" t="s">
        <v>8</v>
      </c>
      <c r="B620" s="52">
        <v>2020</v>
      </c>
      <c r="C620" s="52">
        <v>12</v>
      </c>
      <c r="D620" t="s">
        <v>19</v>
      </c>
      <c r="E620" t="s">
        <v>340</v>
      </c>
      <c r="F620" s="53">
        <v>44000</v>
      </c>
      <c r="G620" s="53">
        <v>44000</v>
      </c>
      <c r="H620" s="52">
        <v>59</v>
      </c>
      <c r="I620" t="s">
        <v>0</v>
      </c>
      <c r="J620"/>
      <c r="K620" t="s">
        <v>1</v>
      </c>
      <c r="L620" t="s">
        <v>18</v>
      </c>
      <c r="M620"/>
      <c r="N620"/>
      <c r="O620" t="s">
        <v>8</v>
      </c>
      <c r="P620" t="s">
        <v>162</v>
      </c>
      <c r="Q620" t="s">
        <v>319</v>
      </c>
      <c r="R620"/>
      <c r="S620"/>
      <c r="T620"/>
      <c r="U620"/>
      <c r="V620" s="5">
        <v>-2340</v>
      </c>
      <c r="W620" t="s">
        <v>349</v>
      </c>
      <c r="X620" t="s">
        <v>2</v>
      </c>
      <c r="Y620" t="s">
        <v>4</v>
      </c>
    </row>
    <row r="621" spans="1:25" x14ac:dyDescent="0.35">
      <c r="A621" t="s">
        <v>8</v>
      </c>
      <c r="B621" s="52">
        <v>2020</v>
      </c>
      <c r="C621" s="52">
        <v>12</v>
      </c>
      <c r="D621" t="s">
        <v>19</v>
      </c>
      <c r="E621" t="s">
        <v>340</v>
      </c>
      <c r="F621" s="53">
        <v>44000</v>
      </c>
      <c r="G621" s="53">
        <v>44000</v>
      </c>
      <c r="H621" s="52">
        <v>62</v>
      </c>
      <c r="I621" t="s">
        <v>0</v>
      </c>
      <c r="J621"/>
      <c r="K621" t="s">
        <v>1</v>
      </c>
      <c r="L621" t="s">
        <v>18</v>
      </c>
      <c r="M621"/>
      <c r="N621"/>
      <c r="O621" t="s">
        <v>8</v>
      </c>
      <c r="P621" t="s">
        <v>162</v>
      </c>
      <c r="Q621" t="s">
        <v>319</v>
      </c>
      <c r="R621"/>
      <c r="S621"/>
      <c r="T621"/>
      <c r="U621"/>
      <c r="V621" s="5">
        <v>-1667</v>
      </c>
      <c r="W621" t="s">
        <v>348</v>
      </c>
      <c r="X621" t="s">
        <v>2</v>
      </c>
      <c r="Y621" t="s">
        <v>4</v>
      </c>
    </row>
    <row r="622" spans="1:25" x14ac:dyDescent="0.35">
      <c r="A622" t="s">
        <v>8</v>
      </c>
      <c r="B622" s="52">
        <v>2020</v>
      </c>
      <c r="C622" s="52">
        <v>12</v>
      </c>
      <c r="D622" t="s">
        <v>19</v>
      </c>
      <c r="E622" t="s">
        <v>340</v>
      </c>
      <c r="F622" s="53">
        <v>44000</v>
      </c>
      <c r="G622" s="53">
        <v>44000</v>
      </c>
      <c r="H622" s="52">
        <v>71</v>
      </c>
      <c r="I622" t="s">
        <v>0</v>
      </c>
      <c r="J622"/>
      <c r="K622" t="s">
        <v>1</v>
      </c>
      <c r="L622" t="s">
        <v>18</v>
      </c>
      <c r="M622"/>
      <c r="N622"/>
      <c r="O622" t="s">
        <v>8</v>
      </c>
      <c r="P622" t="s">
        <v>162</v>
      </c>
      <c r="Q622" t="s">
        <v>319</v>
      </c>
      <c r="R622"/>
      <c r="S622"/>
      <c r="T622"/>
      <c r="U622"/>
      <c r="V622" s="5">
        <v>-1424.49</v>
      </c>
      <c r="W622" t="s">
        <v>344</v>
      </c>
      <c r="X622" t="s">
        <v>2</v>
      </c>
      <c r="Y622" t="s">
        <v>4</v>
      </c>
    </row>
    <row r="623" spans="1:25" x14ac:dyDescent="0.35">
      <c r="A623" t="s">
        <v>8</v>
      </c>
      <c r="B623" s="52">
        <v>2020</v>
      </c>
      <c r="C623" s="52">
        <v>12</v>
      </c>
      <c r="D623" t="s">
        <v>19</v>
      </c>
      <c r="E623" t="s">
        <v>340</v>
      </c>
      <c r="F623" s="53">
        <v>44000</v>
      </c>
      <c r="G623" s="53">
        <v>44000</v>
      </c>
      <c r="H623" s="52">
        <v>132</v>
      </c>
      <c r="I623" t="s">
        <v>0</v>
      </c>
      <c r="J623"/>
      <c r="K623" t="s">
        <v>5</v>
      </c>
      <c r="L623" t="s">
        <v>18</v>
      </c>
      <c r="M623"/>
      <c r="N623"/>
      <c r="O623" t="s">
        <v>8</v>
      </c>
      <c r="P623" t="s">
        <v>162</v>
      </c>
      <c r="Q623" t="s">
        <v>319</v>
      </c>
      <c r="R623"/>
      <c r="S623"/>
      <c r="T623"/>
      <c r="U623"/>
      <c r="V623" s="5">
        <v>640</v>
      </c>
      <c r="W623" t="s">
        <v>350</v>
      </c>
      <c r="X623" t="s">
        <v>6</v>
      </c>
      <c r="Y623" t="s">
        <v>4</v>
      </c>
    </row>
    <row r="624" spans="1:25" x14ac:dyDescent="0.35">
      <c r="A624" t="s">
        <v>8</v>
      </c>
      <c r="B624" s="52">
        <v>2020</v>
      </c>
      <c r="C624" s="52">
        <v>12</v>
      </c>
      <c r="D624" t="s">
        <v>19</v>
      </c>
      <c r="E624" t="s">
        <v>340</v>
      </c>
      <c r="F624" s="53">
        <v>44000</v>
      </c>
      <c r="G624" s="53">
        <v>44000</v>
      </c>
      <c r="H624" s="52">
        <v>133</v>
      </c>
      <c r="I624" t="s">
        <v>0</v>
      </c>
      <c r="J624"/>
      <c r="K624" t="s">
        <v>5</v>
      </c>
      <c r="L624" t="s">
        <v>18</v>
      </c>
      <c r="M624"/>
      <c r="N624"/>
      <c r="O624" t="s">
        <v>8</v>
      </c>
      <c r="P624" t="s">
        <v>162</v>
      </c>
      <c r="Q624" t="s">
        <v>319</v>
      </c>
      <c r="R624"/>
      <c r="S624"/>
      <c r="T624"/>
      <c r="U624"/>
      <c r="V624" s="5">
        <v>2340</v>
      </c>
      <c r="W624" t="s">
        <v>349</v>
      </c>
      <c r="X624" t="s">
        <v>6</v>
      </c>
      <c r="Y624" t="s">
        <v>4</v>
      </c>
    </row>
    <row r="625" spans="1:25" x14ac:dyDescent="0.35">
      <c r="A625" t="s">
        <v>8</v>
      </c>
      <c r="B625" s="52">
        <v>2020</v>
      </c>
      <c r="C625" s="52">
        <v>12</v>
      </c>
      <c r="D625" t="s">
        <v>19</v>
      </c>
      <c r="E625" t="s">
        <v>340</v>
      </c>
      <c r="F625" s="53">
        <v>44000</v>
      </c>
      <c r="G625" s="53">
        <v>44000</v>
      </c>
      <c r="H625" s="52">
        <v>136</v>
      </c>
      <c r="I625" t="s">
        <v>0</v>
      </c>
      <c r="J625"/>
      <c r="K625" t="s">
        <v>5</v>
      </c>
      <c r="L625" t="s">
        <v>18</v>
      </c>
      <c r="M625"/>
      <c r="N625"/>
      <c r="O625" t="s">
        <v>8</v>
      </c>
      <c r="P625" t="s">
        <v>162</v>
      </c>
      <c r="Q625" t="s">
        <v>319</v>
      </c>
      <c r="R625"/>
      <c r="S625"/>
      <c r="T625"/>
      <c r="U625"/>
      <c r="V625" s="5">
        <v>1667</v>
      </c>
      <c r="W625" t="s">
        <v>348</v>
      </c>
      <c r="X625" t="s">
        <v>6</v>
      </c>
      <c r="Y625" t="s">
        <v>4</v>
      </c>
    </row>
    <row r="626" spans="1:25" x14ac:dyDescent="0.35">
      <c r="A626" t="s">
        <v>8</v>
      </c>
      <c r="B626" s="52">
        <v>2020</v>
      </c>
      <c r="C626" s="52">
        <v>12</v>
      </c>
      <c r="D626" t="s">
        <v>19</v>
      </c>
      <c r="E626" t="s">
        <v>340</v>
      </c>
      <c r="F626" s="53">
        <v>44000</v>
      </c>
      <c r="G626" s="53">
        <v>44000</v>
      </c>
      <c r="H626" s="52">
        <v>143</v>
      </c>
      <c r="I626" t="s">
        <v>0</v>
      </c>
      <c r="J626"/>
      <c r="K626" t="s">
        <v>5</v>
      </c>
      <c r="L626" t="s">
        <v>18</v>
      </c>
      <c r="M626"/>
      <c r="N626"/>
      <c r="O626" t="s">
        <v>8</v>
      </c>
      <c r="P626" t="s">
        <v>162</v>
      </c>
      <c r="Q626" t="s">
        <v>319</v>
      </c>
      <c r="R626"/>
      <c r="S626"/>
      <c r="T626"/>
      <c r="U626"/>
      <c r="V626" s="5">
        <v>1424.49</v>
      </c>
      <c r="W626" t="s">
        <v>344</v>
      </c>
      <c r="X626" t="s">
        <v>6</v>
      </c>
      <c r="Y626" t="s">
        <v>4</v>
      </c>
    </row>
    <row r="627" spans="1:25" x14ac:dyDescent="0.35">
      <c r="A627" t="s">
        <v>8</v>
      </c>
      <c r="B627" s="52">
        <v>2021</v>
      </c>
      <c r="C627" s="52">
        <v>2</v>
      </c>
      <c r="D627" t="s">
        <v>270</v>
      </c>
      <c r="E627" t="s">
        <v>563</v>
      </c>
      <c r="F627" s="53">
        <v>44063</v>
      </c>
      <c r="G627" s="53">
        <v>44063</v>
      </c>
      <c r="H627" s="52">
        <v>2</v>
      </c>
      <c r="I627" t="s">
        <v>0</v>
      </c>
      <c r="J627" t="s">
        <v>3</v>
      </c>
      <c r="K627" t="s">
        <v>127</v>
      </c>
      <c r="L627" t="s">
        <v>24</v>
      </c>
      <c r="M627"/>
      <c r="N627"/>
      <c r="O627" t="s">
        <v>8</v>
      </c>
      <c r="P627" t="s">
        <v>162</v>
      </c>
      <c r="Q627" t="s">
        <v>319</v>
      </c>
      <c r="R627" t="s">
        <v>21</v>
      </c>
      <c r="S627"/>
      <c r="T627"/>
      <c r="U627"/>
      <c r="V627" s="5">
        <v>-62.56</v>
      </c>
      <c r="W627" t="s">
        <v>564</v>
      </c>
      <c r="X627" t="s">
        <v>565</v>
      </c>
      <c r="Y627" t="s">
        <v>566</v>
      </c>
    </row>
    <row r="628" spans="1:25" x14ac:dyDescent="0.35">
      <c r="A628" t="s">
        <v>8</v>
      </c>
      <c r="B628" s="52">
        <v>2021</v>
      </c>
      <c r="C628" s="52">
        <v>2</v>
      </c>
      <c r="D628" t="s">
        <v>270</v>
      </c>
      <c r="E628" t="s">
        <v>563</v>
      </c>
      <c r="F628" s="53">
        <v>44063</v>
      </c>
      <c r="G628" s="53">
        <v>44063</v>
      </c>
      <c r="H628" s="52">
        <v>4</v>
      </c>
      <c r="I628" t="s">
        <v>0</v>
      </c>
      <c r="J628"/>
      <c r="K628" t="s">
        <v>1</v>
      </c>
      <c r="L628" t="s">
        <v>18</v>
      </c>
      <c r="M628"/>
      <c r="N628"/>
      <c r="O628"/>
      <c r="P628" t="s">
        <v>162</v>
      </c>
      <c r="Q628"/>
      <c r="R628"/>
      <c r="S628"/>
      <c r="T628"/>
      <c r="U628"/>
      <c r="V628" s="5">
        <v>62.56</v>
      </c>
      <c r="W628"/>
      <c r="X628" t="s">
        <v>2</v>
      </c>
      <c r="Y628" t="s">
        <v>566</v>
      </c>
    </row>
    <row r="629" spans="1:25" x14ac:dyDescent="0.35">
      <c r="A629" t="s">
        <v>8</v>
      </c>
      <c r="B629" s="52">
        <v>2021</v>
      </c>
      <c r="C629" s="52">
        <v>3</v>
      </c>
      <c r="D629" t="s">
        <v>338</v>
      </c>
      <c r="E629" t="s">
        <v>567</v>
      </c>
      <c r="F629" s="53">
        <v>44084</v>
      </c>
      <c r="G629" s="53">
        <v>44084</v>
      </c>
      <c r="H629" s="52">
        <v>10</v>
      </c>
      <c r="I629" t="s">
        <v>0</v>
      </c>
      <c r="J629" t="s">
        <v>3</v>
      </c>
      <c r="K629" t="s">
        <v>127</v>
      </c>
      <c r="L629" t="s">
        <v>24</v>
      </c>
      <c r="M629"/>
      <c r="N629"/>
      <c r="O629" t="s">
        <v>8</v>
      </c>
      <c r="P629" t="s">
        <v>162</v>
      </c>
      <c r="Q629" t="s">
        <v>319</v>
      </c>
      <c r="R629" t="s">
        <v>524</v>
      </c>
      <c r="S629"/>
      <c r="T629"/>
      <c r="U629"/>
      <c r="V629" s="5">
        <v>-3.55</v>
      </c>
      <c r="W629" t="s">
        <v>568</v>
      </c>
      <c r="X629" t="s">
        <v>569</v>
      </c>
      <c r="Y629" t="s">
        <v>333</v>
      </c>
    </row>
    <row r="630" spans="1:25" x14ac:dyDescent="0.35">
      <c r="A630" t="s">
        <v>8</v>
      </c>
      <c r="B630" s="52">
        <v>2021</v>
      </c>
      <c r="C630" s="52">
        <v>3</v>
      </c>
      <c r="D630" t="s">
        <v>338</v>
      </c>
      <c r="E630" t="s">
        <v>567</v>
      </c>
      <c r="F630" s="53">
        <v>44084</v>
      </c>
      <c r="G630" s="53">
        <v>44084</v>
      </c>
      <c r="H630" s="52">
        <v>30</v>
      </c>
      <c r="I630" t="s">
        <v>0</v>
      </c>
      <c r="J630"/>
      <c r="K630" t="s">
        <v>1</v>
      </c>
      <c r="L630" t="s">
        <v>18</v>
      </c>
      <c r="M630"/>
      <c r="N630"/>
      <c r="O630"/>
      <c r="P630" t="s">
        <v>162</v>
      </c>
      <c r="Q630"/>
      <c r="R630"/>
      <c r="S630"/>
      <c r="T630"/>
      <c r="U630"/>
      <c r="V630" s="5">
        <v>3.55</v>
      </c>
      <c r="W630" t="s">
        <v>568</v>
      </c>
      <c r="X630" t="s">
        <v>569</v>
      </c>
      <c r="Y630" t="s">
        <v>333</v>
      </c>
    </row>
    <row r="631" spans="1:25" x14ac:dyDescent="0.35">
      <c r="A631" s="8" t="s">
        <v>8</v>
      </c>
      <c r="B631" s="44">
        <v>2021</v>
      </c>
      <c r="C631" s="44">
        <v>4</v>
      </c>
      <c r="D631" s="8" t="s">
        <v>19</v>
      </c>
      <c r="E631" s="8" t="s">
        <v>600</v>
      </c>
      <c r="F631" s="45">
        <v>44105</v>
      </c>
      <c r="G631" s="45">
        <v>44104</v>
      </c>
      <c r="H631" s="44">
        <v>19</v>
      </c>
      <c r="I631" s="8" t="s">
        <v>0</v>
      </c>
      <c r="K631" s="8" t="s">
        <v>1</v>
      </c>
      <c r="L631" s="8" t="s">
        <v>18</v>
      </c>
      <c r="O631" s="8" t="s">
        <v>8</v>
      </c>
      <c r="P631" s="8" t="s">
        <v>44</v>
      </c>
      <c r="Q631" s="8" t="s">
        <v>319</v>
      </c>
      <c r="V631" s="72">
        <v>-2500</v>
      </c>
      <c r="W631" s="8" t="s">
        <v>471</v>
      </c>
      <c r="X631" s="8" t="s">
        <v>2</v>
      </c>
      <c r="Y631" s="8" t="s">
        <v>4</v>
      </c>
    </row>
    <row r="632" spans="1:25" x14ac:dyDescent="0.35">
      <c r="A632" s="8" t="s">
        <v>8</v>
      </c>
      <c r="B632" s="44">
        <v>2021</v>
      </c>
      <c r="C632" s="44">
        <v>4</v>
      </c>
      <c r="D632" s="8" t="s">
        <v>19</v>
      </c>
      <c r="E632" s="8" t="s">
        <v>600</v>
      </c>
      <c r="F632" s="45">
        <v>44105</v>
      </c>
      <c r="G632" s="45">
        <v>44104</v>
      </c>
      <c r="H632" s="44">
        <v>41</v>
      </c>
      <c r="I632" s="8" t="s">
        <v>0</v>
      </c>
      <c r="K632" s="8" t="s">
        <v>5</v>
      </c>
      <c r="L632" s="8" t="s">
        <v>18</v>
      </c>
      <c r="O632" s="8" t="s">
        <v>8</v>
      </c>
      <c r="P632" s="8" t="s">
        <v>44</v>
      </c>
      <c r="Q632" s="8" t="s">
        <v>319</v>
      </c>
      <c r="V632" s="72">
        <v>2500</v>
      </c>
      <c r="W632" s="8" t="s">
        <v>471</v>
      </c>
      <c r="X632" s="8" t="s">
        <v>6</v>
      </c>
      <c r="Y632" s="8" t="s">
        <v>4</v>
      </c>
    </row>
    <row r="633" spans="1:25" x14ac:dyDescent="0.35">
      <c r="A633" s="8" t="s">
        <v>8</v>
      </c>
      <c r="B633" s="44">
        <v>2021</v>
      </c>
      <c r="C633" s="44">
        <v>4</v>
      </c>
      <c r="D633" s="8" t="s">
        <v>257</v>
      </c>
      <c r="E633" s="8" t="s">
        <v>601</v>
      </c>
      <c r="F633" s="45">
        <v>44119</v>
      </c>
      <c r="G633" s="45">
        <v>44124</v>
      </c>
      <c r="H633" s="44">
        <v>25</v>
      </c>
      <c r="I633" s="8" t="s">
        <v>0</v>
      </c>
      <c r="J633" s="8" t="s">
        <v>258</v>
      </c>
      <c r="K633" s="8" t="s">
        <v>602</v>
      </c>
      <c r="L633" s="8" t="s">
        <v>265</v>
      </c>
      <c r="N633" s="8" t="s">
        <v>252</v>
      </c>
      <c r="O633" s="8" t="s">
        <v>8</v>
      </c>
      <c r="P633" s="8" t="s">
        <v>44</v>
      </c>
      <c r="Q633" s="8" t="s">
        <v>319</v>
      </c>
      <c r="V633" s="72">
        <v>20.89</v>
      </c>
      <c r="X633" s="8" t="s">
        <v>603</v>
      </c>
      <c r="Y633" s="8" t="s">
        <v>604</v>
      </c>
    </row>
    <row r="634" spans="1:25" x14ac:dyDescent="0.35">
      <c r="A634" s="8" t="s">
        <v>8</v>
      </c>
      <c r="B634" s="44">
        <v>2021</v>
      </c>
      <c r="C634" s="44">
        <v>4</v>
      </c>
      <c r="D634" s="8" t="s">
        <v>257</v>
      </c>
      <c r="E634" s="8" t="s">
        <v>601</v>
      </c>
      <c r="F634" s="45">
        <v>44119</v>
      </c>
      <c r="G634" s="45">
        <v>44124</v>
      </c>
      <c r="H634" s="44">
        <v>71</v>
      </c>
      <c r="I634" s="8" t="s">
        <v>0</v>
      </c>
      <c r="K634" s="8" t="s">
        <v>1</v>
      </c>
      <c r="L634" s="8" t="s">
        <v>18</v>
      </c>
      <c r="P634" s="8" t="s">
        <v>44</v>
      </c>
      <c r="V634" s="72">
        <v>-20.89</v>
      </c>
      <c r="X634" s="8" t="s">
        <v>2</v>
      </c>
      <c r="Y634" s="8" t="s">
        <v>604</v>
      </c>
    </row>
    <row r="635" spans="1:25" x14ac:dyDescent="0.35">
      <c r="A635" s="8" t="s">
        <v>8</v>
      </c>
      <c r="B635" s="44">
        <v>2021</v>
      </c>
      <c r="C635" s="44">
        <v>4</v>
      </c>
      <c r="D635" s="8" t="s">
        <v>19</v>
      </c>
      <c r="E635" s="8" t="s">
        <v>605</v>
      </c>
      <c r="F635" s="45">
        <v>44119</v>
      </c>
      <c r="G635" s="45">
        <v>44119</v>
      </c>
      <c r="H635" s="44">
        <v>9</v>
      </c>
      <c r="I635" s="8" t="s">
        <v>0</v>
      </c>
      <c r="K635" s="8" t="s">
        <v>5</v>
      </c>
      <c r="L635" s="8" t="s">
        <v>18</v>
      </c>
      <c r="O635" s="8" t="s">
        <v>8</v>
      </c>
      <c r="P635" s="8" t="s">
        <v>44</v>
      </c>
      <c r="Q635" s="8" t="s">
        <v>319</v>
      </c>
      <c r="V635" s="72">
        <v>-833</v>
      </c>
      <c r="W635" s="8" t="s">
        <v>606</v>
      </c>
      <c r="X635" s="8" t="s">
        <v>6</v>
      </c>
      <c r="Y635" s="8" t="s">
        <v>6</v>
      </c>
    </row>
    <row r="636" spans="1:25" x14ac:dyDescent="0.35">
      <c r="A636" s="8" t="s">
        <v>8</v>
      </c>
      <c r="B636" s="44">
        <v>2021</v>
      </c>
      <c r="C636" s="44">
        <v>4</v>
      </c>
      <c r="D636" s="8" t="s">
        <v>19</v>
      </c>
      <c r="E636" s="8" t="s">
        <v>605</v>
      </c>
      <c r="F636" s="45">
        <v>44119</v>
      </c>
      <c r="G636" s="45">
        <v>44119</v>
      </c>
      <c r="H636" s="44">
        <v>10</v>
      </c>
      <c r="I636" s="8" t="s">
        <v>0</v>
      </c>
      <c r="J636" s="8" t="s">
        <v>258</v>
      </c>
      <c r="K636" s="8" t="s">
        <v>472</v>
      </c>
      <c r="L636" s="8" t="s">
        <v>259</v>
      </c>
      <c r="N636" s="8" t="s">
        <v>252</v>
      </c>
      <c r="O636" s="8" t="s">
        <v>8</v>
      </c>
      <c r="P636" s="8" t="s">
        <v>44</v>
      </c>
      <c r="Q636" s="8" t="s">
        <v>319</v>
      </c>
      <c r="V636" s="72">
        <v>833</v>
      </c>
      <c r="W636" s="8" t="s">
        <v>606</v>
      </c>
      <c r="X636" s="8" t="s">
        <v>470</v>
      </c>
      <c r="Y636" s="8" t="s">
        <v>6</v>
      </c>
    </row>
    <row r="637" spans="1:25" x14ac:dyDescent="0.35">
      <c r="A637" s="8" t="s">
        <v>8</v>
      </c>
      <c r="B637" s="44">
        <v>2021</v>
      </c>
      <c r="C637" s="44">
        <v>4</v>
      </c>
      <c r="D637" s="8" t="s">
        <v>19</v>
      </c>
      <c r="E637" s="8" t="s">
        <v>607</v>
      </c>
      <c r="F637" s="45">
        <v>44126</v>
      </c>
      <c r="G637" s="45">
        <v>44126</v>
      </c>
      <c r="H637" s="44">
        <v>26</v>
      </c>
      <c r="I637" s="8" t="s">
        <v>0</v>
      </c>
      <c r="K637" s="8" t="s">
        <v>5</v>
      </c>
      <c r="L637" s="8" t="s">
        <v>18</v>
      </c>
      <c r="O637" s="8" t="s">
        <v>8</v>
      </c>
      <c r="P637" s="8" t="s">
        <v>44</v>
      </c>
      <c r="Q637" s="8" t="s">
        <v>319</v>
      </c>
      <c r="V637" s="72">
        <v>-833</v>
      </c>
      <c r="W637" s="8" t="s">
        <v>608</v>
      </c>
      <c r="X637" s="8" t="s">
        <v>6</v>
      </c>
      <c r="Y637" s="8" t="s">
        <v>6</v>
      </c>
    </row>
    <row r="638" spans="1:25" x14ac:dyDescent="0.35">
      <c r="A638" s="8" t="s">
        <v>8</v>
      </c>
      <c r="B638" s="44">
        <v>2021</v>
      </c>
      <c r="C638" s="44">
        <v>4</v>
      </c>
      <c r="D638" s="8" t="s">
        <v>19</v>
      </c>
      <c r="E638" s="8" t="s">
        <v>607</v>
      </c>
      <c r="F638" s="45">
        <v>44126</v>
      </c>
      <c r="G638" s="45">
        <v>44126</v>
      </c>
      <c r="H638" s="44">
        <v>30</v>
      </c>
      <c r="I638" s="8" t="s">
        <v>0</v>
      </c>
      <c r="K638" s="8" t="s">
        <v>5</v>
      </c>
      <c r="L638" s="8" t="s">
        <v>18</v>
      </c>
      <c r="O638" s="8" t="s">
        <v>8</v>
      </c>
      <c r="P638" s="8" t="s">
        <v>44</v>
      </c>
      <c r="Q638" s="8" t="s">
        <v>319</v>
      </c>
      <c r="V638" s="72">
        <v>-850</v>
      </c>
      <c r="W638" s="8" t="s">
        <v>609</v>
      </c>
      <c r="X638" s="8" t="s">
        <v>6</v>
      </c>
      <c r="Y638" s="8" t="s">
        <v>6</v>
      </c>
    </row>
    <row r="639" spans="1:25" x14ac:dyDescent="0.35">
      <c r="A639" s="8" t="s">
        <v>8</v>
      </c>
      <c r="B639" s="44">
        <v>2021</v>
      </c>
      <c r="C639" s="44">
        <v>4</v>
      </c>
      <c r="D639" s="8" t="s">
        <v>19</v>
      </c>
      <c r="E639" s="8" t="s">
        <v>607</v>
      </c>
      <c r="F639" s="45">
        <v>44126</v>
      </c>
      <c r="G639" s="45">
        <v>44126</v>
      </c>
      <c r="H639" s="44">
        <v>31</v>
      </c>
      <c r="I639" s="8" t="s">
        <v>0</v>
      </c>
      <c r="K639" s="8" t="s">
        <v>5</v>
      </c>
      <c r="L639" s="8" t="s">
        <v>18</v>
      </c>
      <c r="O639" s="8" t="s">
        <v>8</v>
      </c>
      <c r="P639" s="8" t="s">
        <v>44</v>
      </c>
      <c r="Q639" s="8" t="s">
        <v>319</v>
      </c>
      <c r="V639" s="72">
        <v>-850</v>
      </c>
      <c r="W639" s="8" t="s">
        <v>610</v>
      </c>
      <c r="X639" s="8" t="s">
        <v>6</v>
      </c>
      <c r="Y639" s="8" t="s">
        <v>6</v>
      </c>
    </row>
    <row r="640" spans="1:25" x14ac:dyDescent="0.35">
      <c r="A640" s="8" t="s">
        <v>8</v>
      </c>
      <c r="B640" s="44">
        <v>2021</v>
      </c>
      <c r="C640" s="44">
        <v>4</v>
      </c>
      <c r="D640" s="8" t="s">
        <v>19</v>
      </c>
      <c r="E640" s="8" t="s">
        <v>607</v>
      </c>
      <c r="F640" s="45">
        <v>44126</v>
      </c>
      <c r="G640" s="45">
        <v>44126</v>
      </c>
      <c r="H640" s="44">
        <v>46</v>
      </c>
      <c r="I640" s="8" t="s">
        <v>0</v>
      </c>
      <c r="J640" s="8" t="s">
        <v>258</v>
      </c>
      <c r="K640" s="8" t="s">
        <v>472</v>
      </c>
      <c r="L640" s="8" t="s">
        <v>259</v>
      </c>
      <c r="N640" s="8" t="s">
        <v>252</v>
      </c>
      <c r="O640" s="8" t="s">
        <v>8</v>
      </c>
      <c r="P640" s="8" t="s">
        <v>44</v>
      </c>
      <c r="Q640" s="8" t="s">
        <v>319</v>
      </c>
      <c r="V640" s="72">
        <v>833</v>
      </c>
      <c r="W640" s="8" t="s">
        <v>608</v>
      </c>
      <c r="X640" s="8" t="s">
        <v>470</v>
      </c>
      <c r="Y640" s="8" t="s">
        <v>6</v>
      </c>
    </row>
    <row r="641" spans="1:25" x14ac:dyDescent="0.35">
      <c r="A641" s="8" t="s">
        <v>8</v>
      </c>
      <c r="B641" s="44">
        <v>2021</v>
      </c>
      <c r="C641" s="44">
        <v>4</v>
      </c>
      <c r="D641" s="8" t="s">
        <v>19</v>
      </c>
      <c r="E641" s="8" t="s">
        <v>607</v>
      </c>
      <c r="F641" s="45">
        <v>44126</v>
      </c>
      <c r="G641" s="45">
        <v>44126</v>
      </c>
      <c r="H641" s="44">
        <v>47</v>
      </c>
      <c r="I641" s="8" t="s">
        <v>0</v>
      </c>
      <c r="J641" s="8" t="s">
        <v>258</v>
      </c>
      <c r="K641" s="8" t="s">
        <v>472</v>
      </c>
      <c r="L641" s="8" t="s">
        <v>259</v>
      </c>
      <c r="N641" s="8" t="s">
        <v>252</v>
      </c>
      <c r="O641" s="8" t="s">
        <v>8</v>
      </c>
      <c r="P641" s="8" t="s">
        <v>44</v>
      </c>
      <c r="Q641" s="8" t="s">
        <v>319</v>
      </c>
      <c r="V641" s="72">
        <v>850</v>
      </c>
      <c r="W641" s="8" t="s">
        <v>609</v>
      </c>
      <c r="X641" s="8" t="s">
        <v>503</v>
      </c>
      <c r="Y641" s="8" t="s">
        <v>6</v>
      </c>
    </row>
    <row r="642" spans="1:25" x14ac:dyDescent="0.35">
      <c r="A642" s="8" t="s">
        <v>8</v>
      </c>
      <c r="B642" s="44">
        <v>2021</v>
      </c>
      <c r="C642" s="44">
        <v>4</v>
      </c>
      <c r="D642" s="8" t="s">
        <v>19</v>
      </c>
      <c r="E642" s="8" t="s">
        <v>607</v>
      </c>
      <c r="F642" s="45">
        <v>44126</v>
      </c>
      <c r="G642" s="45">
        <v>44126</v>
      </c>
      <c r="H642" s="44">
        <v>48</v>
      </c>
      <c r="I642" s="8" t="s">
        <v>0</v>
      </c>
      <c r="J642" s="8" t="s">
        <v>258</v>
      </c>
      <c r="K642" s="8" t="s">
        <v>472</v>
      </c>
      <c r="L642" s="8" t="s">
        <v>259</v>
      </c>
      <c r="N642" s="8" t="s">
        <v>252</v>
      </c>
      <c r="O642" s="8" t="s">
        <v>8</v>
      </c>
      <c r="P642" s="8" t="s">
        <v>44</v>
      </c>
      <c r="Q642" s="8" t="s">
        <v>319</v>
      </c>
      <c r="V642" s="72">
        <v>850</v>
      </c>
      <c r="W642" s="8" t="s">
        <v>610</v>
      </c>
      <c r="X642" s="8" t="s">
        <v>503</v>
      </c>
      <c r="Y642" s="8" t="s">
        <v>6</v>
      </c>
    </row>
    <row r="643" spans="1:25" x14ac:dyDescent="0.35">
      <c r="A643" s="8" t="s">
        <v>8</v>
      </c>
      <c r="B643" s="44">
        <v>2021</v>
      </c>
      <c r="C643" s="44">
        <v>4</v>
      </c>
      <c r="D643" s="8" t="s">
        <v>19</v>
      </c>
      <c r="E643" s="8" t="s">
        <v>611</v>
      </c>
      <c r="F643" s="45">
        <v>44132</v>
      </c>
      <c r="G643" s="45">
        <v>44132</v>
      </c>
      <c r="H643" s="44">
        <v>127</v>
      </c>
      <c r="I643" s="8" t="s">
        <v>0</v>
      </c>
      <c r="K643" s="8" t="s">
        <v>5</v>
      </c>
      <c r="L643" s="8" t="s">
        <v>18</v>
      </c>
      <c r="O643" s="8" t="s">
        <v>8</v>
      </c>
      <c r="P643" s="8" t="s">
        <v>44</v>
      </c>
      <c r="Q643" s="8" t="s">
        <v>319</v>
      </c>
      <c r="V643" s="72">
        <v>-2986.02</v>
      </c>
      <c r="W643" s="8" t="s">
        <v>612</v>
      </c>
      <c r="X643" s="8" t="s">
        <v>6</v>
      </c>
      <c r="Y643" s="8" t="s">
        <v>6</v>
      </c>
    </row>
    <row r="644" spans="1:25" x14ac:dyDescent="0.35">
      <c r="A644" s="8" t="s">
        <v>8</v>
      </c>
      <c r="B644" s="44">
        <v>2021</v>
      </c>
      <c r="C644" s="44">
        <v>4</v>
      </c>
      <c r="D644" s="8" t="s">
        <v>19</v>
      </c>
      <c r="E644" s="8" t="s">
        <v>611</v>
      </c>
      <c r="F644" s="45">
        <v>44132</v>
      </c>
      <c r="G644" s="45">
        <v>44132</v>
      </c>
      <c r="H644" s="44">
        <v>128</v>
      </c>
      <c r="I644" s="8" t="s">
        <v>0</v>
      </c>
      <c r="K644" s="8" t="s">
        <v>5</v>
      </c>
      <c r="L644" s="8" t="s">
        <v>18</v>
      </c>
      <c r="O644" s="8" t="s">
        <v>8</v>
      </c>
      <c r="P644" s="8" t="s">
        <v>44</v>
      </c>
      <c r="Q644" s="8" t="s">
        <v>319</v>
      </c>
      <c r="V644" s="72">
        <v>-1929</v>
      </c>
      <c r="W644" s="8" t="s">
        <v>613</v>
      </c>
      <c r="X644" s="8" t="s">
        <v>6</v>
      </c>
      <c r="Y644" s="8" t="s">
        <v>6</v>
      </c>
    </row>
    <row r="645" spans="1:25" x14ac:dyDescent="0.35">
      <c r="A645" s="8" t="s">
        <v>8</v>
      </c>
      <c r="B645" s="44">
        <v>2021</v>
      </c>
      <c r="C645" s="44">
        <v>4</v>
      </c>
      <c r="D645" s="8" t="s">
        <v>19</v>
      </c>
      <c r="E645" s="8" t="s">
        <v>611</v>
      </c>
      <c r="F645" s="45">
        <v>44132</v>
      </c>
      <c r="G645" s="45">
        <v>44132</v>
      </c>
      <c r="H645" s="44">
        <v>129</v>
      </c>
      <c r="I645" s="8" t="s">
        <v>0</v>
      </c>
      <c r="K645" s="8" t="s">
        <v>5</v>
      </c>
      <c r="L645" s="8" t="s">
        <v>18</v>
      </c>
      <c r="O645" s="8" t="s">
        <v>8</v>
      </c>
      <c r="P645" s="8" t="s">
        <v>44</v>
      </c>
      <c r="Q645" s="8" t="s">
        <v>319</v>
      </c>
      <c r="V645" s="72">
        <v>-659.64</v>
      </c>
      <c r="W645" s="8" t="s">
        <v>614</v>
      </c>
      <c r="X645" s="8" t="s">
        <v>6</v>
      </c>
      <c r="Y645" s="8" t="s">
        <v>6</v>
      </c>
    </row>
    <row r="646" spans="1:25" x14ac:dyDescent="0.35">
      <c r="A646" s="8" t="s">
        <v>8</v>
      </c>
      <c r="B646" s="44">
        <v>2021</v>
      </c>
      <c r="C646" s="44">
        <v>4</v>
      </c>
      <c r="D646" s="8" t="s">
        <v>19</v>
      </c>
      <c r="E646" s="8" t="s">
        <v>611</v>
      </c>
      <c r="F646" s="45">
        <v>44132</v>
      </c>
      <c r="G646" s="45">
        <v>44132</v>
      </c>
      <c r="H646" s="44">
        <v>130</v>
      </c>
      <c r="I646" s="8" t="s">
        <v>0</v>
      </c>
      <c r="K646" s="8" t="s">
        <v>5</v>
      </c>
      <c r="L646" s="8" t="s">
        <v>18</v>
      </c>
      <c r="O646" s="8" t="s">
        <v>8</v>
      </c>
      <c r="P646" s="8" t="s">
        <v>44</v>
      </c>
      <c r="Q646" s="8" t="s">
        <v>319</v>
      </c>
      <c r="V646" s="72">
        <v>-1692</v>
      </c>
      <c r="W646" s="8" t="s">
        <v>615</v>
      </c>
      <c r="X646" s="8" t="s">
        <v>6</v>
      </c>
      <c r="Y646" s="8" t="s">
        <v>6</v>
      </c>
    </row>
    <row r="647" spans="1:25" x14ac:dyDescent="0.35">
      <c r="A647" s="8" t="s">
        <v>8</v>
      </c>
      <c r="B647" s="44">
        <v>2021</v>
      </c>
      <c r="C647" s="44">
        <v>4</v>
      </c>
      <c r="D647" s="8" t="s">
        <v>19</v>
      </c>
      <c r="E647" s="8" t="s">
        <v>611</v>
      </c>
      <c r="F647" s="45">
        <v>44132</v>
      </c>
      <c r="G647" s="45">
        <v>44132</v>
      </c>
      <c r="H647" s="44">
        <v>131</v>
      </c>
      <c r="I647" s="8" t="s">
        <v>0</v>
      </c>
      <c r="K647" s="8" t="s">
        <v>5</v>
      </c>
      <c r="L647" s="8" t="s">
        <v>18</v>
      </c>
      <c r="O647" s="8" t="s">
        <v>8</v>
      </c>
      <c r="P647" s="8" t="s">
        <v>44</v>
      </c>
      <c r="Q647" s="8" t="s">
        <v>319</v>
      </c>
      <c r="V647" s="72">
        <v>-3700.05</v>
      </c>
      <c r="W647" s="8" t="s">
        <v>616</v>
      </c>
      <c r="X647" s="8" t="s">
        <v>6</v>
      </c>
      <c r="Y647" s="8" t="s">
        <v>6</v>
      </c>
    </row>
    <row r="648" spans="1:25" x14ac:dyDescent="0.35">
      <c r="A648" s="8" t="s">
        <v>8</v>
      </c>
      <c r="B648" s="44">
        <v>2021</v>
      </c>
      <c r="C648" s="44">
        <v>4</v>
      </c>
      <c r="D648" s="8" t="s">
        <v>19</v>
      </c>
      <c r="E648" s="8" t="s">
        <v>611</v>
      </c>
      <c r="F648" s="45">
        <v>44132</v>
      </c>
      <c r="G648" s="45">
        <v>44132</v>
      </c>
      <c r="H648" s="44">
        <v>215</v>
      </c>
      <c r="I648" s="8" t="s">
        <v>0</v>
      </c>
      <c r="J648" s="8" t="s">
        <v>3</v>
      </c>
      <c r="K648" s="8" t="s">
        <v>127</v>
      </c>
      <c r="L648" s="8" t="s">
        <v>24</v>
      </c>
      <c r="O648" s="8" t="s">
        <v>8</v>
      </c>
      <c r="P648" s="8" t="s">
        <v>44</v>
      </c>
      <c r="Q648" s="8" t="s">
        <v>319</v>
      </c>
      <c r="R648" s="8" t="s">
        <v>617</v>
      </c>
      <c r="V648" s="72">
        <v>2986.02</v>
      </c>
      <c r="W648" s="8" t="s">
        <v>612</v>
      </c>
      <c r="X648" s="8" t="s">
        <v>618</v>
      </c>
      <c r="Y648" s="8" t="s">
        <v>6</v>
      </c>
    </row>
    <row r="649" spans="1:25" x14ac:dyDescent="0.35">
      <c r="A649" s="8" t="s">
        <v>8</v>
      </c>
      <c r="B649" s="44">
        <v>2021</v>
      </c>
      <c r="C649" s="44">
        <v>4</v>
      </c>
      <c r="D649" s="8" t="s">
        <v>19</v>
      </c>
      <c r="E649" s="8" t="s">
        <v>611</v>
      </c>
      <c r="F649" s="45">
        <v>44132</v>
      </c>
      <c r="G649" s="45">
        <v>44132</v>
      </c>
      <c r="H649" s="44">
        <v>216</v>
      </c>
      <c r="I649" s="8" t="s">
        <v>0</v>
      </c>
      <c r="J649" s="8" t="s">
        <v>3</v>
      </c>
      <c r="K649" s="8" t="s">
        <v>127</v>
      </c>
      <c r="L649" s="8" t="s">
        <v>24</v>
      </c>
      <c r="O649" s="8" t="s">
        <v>8</v>
      </c>
      <c r="P649" s="8" t="s">
        <v>44</v>
      </c>
      <c r="Q649" s="8" t="s">
        <v>319</v>
      </c>
      <c r="R649" s="8" t="s">
        <v>619</v>
      </c>
      <c r="V649" s="72">
        <v>1929</v>
      </c>
      <c r="W649" s="8" t="s">
        <v>613</v>
      </c>
      <c r="X649" s="8" t="s">
        <v>620</v>
      </c>
      <c r="Y649" s="8" t="s">
        <v>6</v>
      </c>
    </row>
    <row r="650" spans="1:25" x14ac:dyDescent="0.35">
      <c r="A650" s="8" t="s">
        <v>8</v>
      </c>
      <c r="B650" s="44">
        <v>2021</v>
      </c>
      <c r="C650" s="44">
        <v>4</v>
      </c>
      <c r="D650" s="8" t="s">
        <v>19</v>
      </c>
      <c r="E650" s="8" t="s">
        <v>611</v>
      </c>
      <c r="F650" s="45">
        <v>44132</v>
      </c>
      <c r="G650" s="45">
        <v>44132</v>
      </c>
      <c r="H650" s="44">
        <v>217</v>
      </c>
      <c r="I650" s="8" t="s">
        <v>0</v>
      </c>
      <c r="J650" s="8" t="s">
        <v>3</v>
      </c>
      <c r="K650" s="8" t="s">
        <v>127</v>
      </c>
      <c r="L650" s="8" t="s">
        <v>24</v>
      </c>
      <c r="O650" s="8" t="s">
        <v>8</v>
      </c>
      <c r="P650" s="8" t="s">
        <v>44</v>
      </c>
      <c r="Q650" s="8" t="s">
        <v>319</v>
      </c>
      <c r="R650" s="8" t="s">
        <v>316</v>
      </c>
      <c r="V650" s="72">
        <v>659.64</v>
      </c>
      <c r="W650" s="8" t="s">
        <v>614</v>
      </c>
      <c r="X650" s="8" t="s">
        <v>621</v>
      </c>
      <c r="Y650" s="8" t="s">
        <v>6</v>
      </c>
    </row>
    <row r="651" spans="1:25" x14ac:dyDescent="0.35">
      <c r="A651" s="8" t="s">
        <v>8</v>
      </c>
      <c r="B651" s="44">
        <v>2021</v>
      </c>
      <c r="C651" s="44">
        <v>4</v>
      </c>
      <c r="D651" s="8" t="s">
        <v>19</v>
      </c>
      <c r="E651" s="8" t="s">
        <v>611</v>
      </c>
      <c r="F651" s="45">
        <v>44132</v>
      </c>
      <c r="G651" s="45">
        <v>44132</v>
      </c>
      <c r="H651" s="44">
        <v>218</v>
      </c>
      <c r="I651" s="8" t="s">
        <v>0</v>
      </c>
      <c r="J651" s="8" t="s">
        <v>3</v>
      </c>
      <c r="K651" s="8" t="s">
        <v>127</v>
      </c>
      <c r="L651" s="8" t="s">
        <v>24</v>
      </c>
      <c r="O651" s="8" t="s">
        <v>8</v>
      </c>
      <c r="P651" s="8" t="s">
        <v>44</v>
      </c>
      <c r="Q651" s="8" t="s">
        <v>319</v>
      </c>
      <c r="R651" s="8" t="s">
        <v>622</v>
      </c>
      <c r="V651" s="72">
        <v>1692</v>
      </c>
      <c r="W651" s="8" t="s">
        <v>615</v>
      </c>
      <c r="X651" s="8" t="s">
        <v>623</v>
      </c>
      <c r="Y651" s="8" t="s">
        <v>6</v>
      </c>
    </row>
    <row r="652" spans="1:25" x14ac:dyDescent="0.35">
      <c r="A652" s="8" t="s">
        <v>8</v>
      </c>
      <c r="B652" s="44">
        <v>2021</v>
      </c>
      <c r="C652" s="44">
        <v>4</v>
      </c>
      <c r="D652" s="8" t="s">
        <v>19</v>
      </c>
      <c r="E652" s="8" t="s">
        <v>611</v>
      </c>
      <c r="F652" s="45">
        <v>44132</v>
      </c>
      <c r="G652" s="45">
        <v>44132</v>
      </c>
      <c r="H652" s="44">
        <v>219</v>
      </c>
      <c r="I652" s="8" t="s">
        <v>0</v>
      </c>
      <c r="J652" s="8" t="s">
        <v>3</v>
      </c>
      <c r="K652" s="8" t="s">
        <v>127</v>
      </c>
      <c r="L652" s="8" t="s">
        <v>24</v>
      </c>
      <c r="O652" s="8" t="s">
        <v>8</v>
      </c>
      <c r="P652" s="8" t="s">
        <v>44</v>
      </c>
      <c r="Q652" s="8" t="s">
        <v>319</v>
      </c>
      <c r="R652" s="8" t="s">
        <v>624</v>
      </c>
      <c r="V652" s="72">
        <v>3700.05</v>
      </c>
      <c r="W652" s="8" t="s">
        <v>616</v>
      </c>
      <c r="X652" s="8" t="s">
        <v>625</v>
      </c>
      <c r="Y652" s="8" t="s">
        <v>6</v>
      </c>
    </row>
    <row r="653" spans="1:25" x14ac:dyDescent="0.35">
      <c r="A653" s="8" t="s">
        <v>8</v>
      </c>
      <c r="B653" s="44">
        <v>2021</v>
      </c>
      <c r="C653" s="44">
        <v>4</v>
      </c>
      <c r="D653" s="8" t="s">
        <v>19</v>
      </c>
      <c r="E653" s="8" t="s">
        <v>626</v>
      </c>
      <c r="F653" s="45">
        <v>44133</v>
      </c>
      <c r="G653" s="45">
        <v>44133</v>
      </c>
      <c r="H653" s="44">
        <v>19</v>
      </c>
      <c r="I653" s="8" t="s">
        <v>0</v>
      </c>
      <c r="K653" s="8" t="s">
        <v>1</v>
      </c>
      <c r="L653" s="8" t="s">
        <v>18</v>
      </c>
      <c r="O653" s="8" t="s">
        <v>8</v>
      </c>
      <c r="P653" s="8" t="s">
        <v>44</v>
      </c>
      <c r="Q653" s="8" t="s">
        <v>319</v>
      </c>
      <c r="V653" s="72">
        <v>-2986.02</v>
      </c>
      <c r="W653" s="8" t="s">
        <v>612</v>
      </c>
      <c r="X653" s="8" t="s">
        <v>2</v>
      </c>
      <c r="Y653" s="8" t="s">
        <v>4</v>
      </c>
    </row>
    <row r="654" spans="1:25" x14ac:dyDescent="0.35">
      <c r="A654" s="8" t="s">
        <v>8</v>
      </c>
      <c r="B654" s="44">
        <v>2021</v>
      </c>
      <c r="C654" s="44">
        <v>4</v>
      </c>
      <c r="D654" s="8" t="s">
        <v>19</v>
      </c>
      <c r="E654" s="8" t="s">
        <v>626</v>
      </c>
      <c r="F654" s="45">
        <v>44133</v>
      </c>
      <c r="G654" s="45">
        <v>44133</v>
      </c>
      <c r="H654" s="44">
        <v>20</v>
      </c>
      <c r="I654" s="8" t="s">
        <v>0</v>
      </c>
      <c r="K654" s="8" t="s">
        <v>1</v>
      </c>
      <c r="L654" s="8" t="s">
        <v>18</v>
      </c>
      <c r="O654" s="8" t="s">
        <v>8</v>
      </c>
      <c r="P654" s="8" t="s">
        <v>44</v>
      </c>
      <c r="Q654" s="8" t="s">
        <v>319</v>
      </c>
      <c r="V654" s="72">
        <v>-1929</v>
      </c>
      <c r="W654" s="8" t="s">
        <v>613</v>
      </c>
      <c r="X654" s="8" t="s">
        <v>2</v>
      </c>
      <c r="Y654" s="8" t="s">
        <v>4</v>
      </c>
    </row>
    <row r="655" spans="1:25" x14ac:dyDescent="0.35">
      <c r="A655" s="8" t="s">
        <v>8</v>
      </c>
      <c r="B655" s="44">
        <v>2021</v>
      </c>
      <c r="C655" s="44">
        <v>4</v>
      </c>
      <c r="D655" s="8" t="s">
        <v>19</v>
      </c>
      <c r="E655" s="8" t="s">
        <v>626</v>
      </c>
      <c r="F655" s="45">
        <v>44133</v>
      </c>
      <c r="G655" s="45">
        <v>44133</v>
      </c>
      <c r="H655" s="44">
        <v>21</v>
      </c>
      <c r="I655" s="8" t="s">
        <v>0</v>
      </c>
      <c r="K655" s="8" t="s">
        <v>1</v>
      </c>
      <c r="L655" s="8" t="s">
        <v>18</v>
      </c>
      <c r="O655" s="8" t="s">
        <v>8</v>
      </c>
      <c r="P655" s="8" t="s">
        <v>44</v>
      </c>
      <c r="Q655" s="8" t="s">
        <v>319</v>
      </c>
      <c r="V655" s="72">
        <v>-659.64</v>
      </c>
      <c r="W655" s="8" t="s">
        <v>614</v>
      </c>
      <c r="X655" s="8" t="s">
        <v>2</v>
      </c>
      <c r="Y655" s="8" t="s">
        <v>4</v>
      </c>
    </row>
    <row r="656" spans="1:25" x14ac:dyDescent="0.35">
      <c r="A656" s="8" t="s">
        <v>8</v>
      </c>
      <c r="B656" s="44">
        <v>2021</v>
      </c>
      <c r="C656" s="44">
        <v>4</v>
      </c>
      <c r="D656" s="8" t="s">
        <v>19</v>
      </c>
      <c r="E656" s="8" t="s">
        <v>626</v>
      </c>
      <c r="F656" s="45">
        <v>44133</v>
      </c>
      <c r="G656" s="45">
        <v>44133</v>
      </c>
      <c r="H656" s="44">
        <v>22</v>
      </c>
      <c r="I656" s="8" t="s">
        <v>0</v>
      </c>
      <c r="K656" s="8" t="s">
        <v>1</v>
      </c>
      <c r="L656" s="8" t="s">
        <v>18</v>
      </c>
      <c r="O656" s="8" t="s">
        <v>8</v>
      </c>
      <c r="P656" s="8" t="s">
        <v>44</v>
      </c>
      <c r="Q656" s="8" t="s">
        <v>319</v>
      </c>
      <c r="V656" s="72">
        <v>-1692</v>
      </c>
      <c r="W656" s="8" t="s">
        <v>615</v>
      </c>
      <c r="X656" s="8" t="s">
        <v>2</v>
      </c>
      <c r="Y656" s="8" t="s">
        <v>4</v>
      </c>
    </row>
    <row r="657" spans="1:25" x14ac:dyDescent="0.35">
      <c r="A657" s="8" t="s">
        <v>8</v>
      </c>
      <c r="B657" s="44">
        <v>2021</v>
      </c>
      <c r="C657" s="44">
        <v>4</v>
      </c>
      <c r="D657" s="8" t="s">
        <v>19</v>
      </c>
      <c r="E657" s="8" t="s">
        <v>626</v>
      </c>
      <c r="F657" s="45">
        <v>44133</v>
      </c>
      <c r="G657" s="45">
        <v>44133</v>
      </c>
      <c r="H657" s="44">
        <v>23</v>
      </c>
      <c r="I657" s="8" t="s">
        <v>0</v>
      </c>
      <c r="K657" s="8" t="s">
        <v>1</v>
      </c>
      <c r="L657" s="8" t="s">
        <v>18</v>
      </c>
      <c r="O657" s="8" t="s">
        <v>8</v>
      </c>
      <c r="P657" s="8" t="s">
        <v>44</v>
      </c>
      <c r="Q657" s="8" t="s">
        <v>319</v>
      </c>
      <c r="V657" s="72">
        <v>-3700.05</v>
      </c>
      <c r="W657" s="8" t="s">
        <v>616</v>
      </c>
      <c r="X657" s="8" t="s">
        <v>2</v>
      </c>
      <c r="Y657" s="8" t="s">
        <v>4</v>
      </c>
    </row>
    <row r="658" spans="1:25" x14ac:dyDescent="0.35">
      <c r="A658" s="8" t="s">
        <v>8</v>
      </c>
      <c r="B658" s="44">
        <v>2021</v>
      </c>
      <c r="C658" s="44">
        <v>4</v>
      </c>
      <c r="D658" s="8" t="s">
        <v>19</v>
      </c>
      <c r="E658" s="8" t="s">
        <v>626</v>
      </c>
      <c r="F658" s="45">
        <v>44133</v>
      </c>
      <c r="G658" s="45">
        <v>44133</v>
      </c>
      <c r="H658" s="44">
        <v>82</v>
      </c>
      <c r="I658" s="8" t="s">
        <v>0</v>
      </c>
      <c r="K658" s="8" t="s">
        <v>5</v>
      </c>
      <c r="L658" s="8" t="s">
        <v>18</v>
      </c>
      <c r="O658" s="8" t="s">
        <v>8</v>
      </c>
      <c r="P658" s="8" t="s">
        <v>44</v>
      </c>
      <c r="Q658" s="8" t="s">
        <v>319</v>
      </c>
      <c r="V658" s="72">
        <v>2986.02</v>
      </c>
      <c r="W658" s="8" t="s">
        <v>612</v>
      </c>
      <c r="X658" s="8" t="s">
        <v>6</v>
      </c>
      <c r="Y658" s="8" t="s">
        <v>4</v>
      </c>
    </row>
    <row r="659" spans="1:25" x14ac:dyDescent="0.35">
      <c r="A659" s="8" t="s">
        <v>8</v>
      </c>
      <c r="B659" s="44">
        <v>2021</v>
      </c>
      <c r="C659" s="44">
        <v>4</v>
      </c>
      <c r="D659" s="8" t="s">
        <v>19</v>
      </c>
      <c r="E659" s="8" t="s">
        <v>626</v>
      </c>
      <c r="F659" s="45">
        <v>44133</v>
      </c>
      <c r="G659" s="45">
        <v>44133</v>
      </c>
      <c r="H659" s="44">
        <v>83</v>
      </c>
      <c r="I659" s="8" t="s">
        <v>0</v>
      </c>
      <c r="K659" s="8" t="s">
        <v>5</v>
      </c>
      <c r="L659" s="8" t="s">
        <v>18</v>
      </c>
      <c r="O659" s="8" t="s">
        <v>8</v>
      </c>
      <c r="P659" s="8" t="s">
        <v>44</v>
      </c>
      <c r="Q659" s="8" t="s">
        <v>319</v>
      </c>
      <c r="V659" s="72">
        <v>1929</v>
      </c>
      <c r="W659" s="8" t="s">
        <v>613</v>
      </c>
      <c r="X659" s="8" t="s">
        <v>6</v>
      </c>
      <c r="Y659" s="8" t="s">
        <v>4</v>
      </c>
    </row>
    <row r="660" spans="1:25" x14ac:dyDescent="0.35">
      <c r="A660" s="8" t="s">
        <v>8</v>
      </c>
      <c r="B660" s="44">
        <v>2021</v>
      </c>
      <c r="C660" s="44">
        <v>4</v>
      </c>
      <c r="D660" s="8" t="s">
        <v>19</v>
      </c>
      <c r="E660" s="8" t="s">
        <v>626</v>
      </c>
      <c r="F660" s="45">
        <v>44133</v>
      </c>
      <c r="G660" s="45">
        <v>44133</v>
      </c>
      <c r="H660" s="44">
        <v>84</v>
      </c>
      <c r="I660" s="8" t="s">
        <v>0</v>
      </c>
      <c r="K660" s="8" t="s">
        <v>5</v>
      </c>
      <c r="L660" s="8" t="s">
        <v>18</v>
      </c>
      <c r="O660" s="8" t="s">
        <v>8</v>
      </c>
      <c r="P660" s="8" t="s">
        <v>44</v>
      </c>
      <c r="Q660" s="8" t="s">
        <v>319</v>
      </c>
      <c r="V660" s="72">
        <v>659.64</v>
      </c>
      <c r="W660" s="8" t="s">
        <v>614</v>
      </c>
      <c r="X660" s="8" t="s">
        <v>6</v>
      </c>
      <c r="Y660" s="8" t="s">
        <v>4</v>
      </c>
    </row>
    <row r="661" spans="1:25" x14ac:dyDescent="0.35">
      <c r="A661" s="8" t="s">
        <v>8</v>
      </c>
      <c r="B661" s="44">
        <v>2021</v>
      </c>
      <c r="C661" s="44">
        <v>4</v>
      </c>
      <c r="D661" s="8" t="s">
        <v>19</v>
      </c>
      <c r="E661" s="8" t="s">
        <v>626</v>
      </c>
      <c r="F661" s="45">
        <v>44133</v>
      </c>
      <c r="G661" s="45">
        <v>44133</v>
      </c>
      <c r="H661" s="44">
        <v>85</v>
      </c>
      <c r="I661" s="8" t="s">
        <v>0</v>
      </c>
      <c r="K661" s="8" t="s">
        <v>5</v>
      </c>
      <c r="L661" s="8" t="s">
        <v>18</v>
      </c>
      <c r="O661" s="8" t="s">
        <v>8</v>
      </c>
      <c r="P661" s="8" t="s">
        <v>44</v>
      </c>
      <c r="Q661" s="8" t="s">
        <v>319</v>
      </c>
      <c r="V661" s="72">
        <v>1692</v>
      </c>
      <c r="W661" s="8" t="s">
        <v>615</v>
      </c>
      <c r="X661" s="8" t="s">
        <v>6</v>
      </c>
      <c r="Y661" s="8" t="s">
        <v>4</v>
      </c>
    </row>
    <row r="662" spans="1:25" x14ac:dyDescent="0.35">
      <c r="A662" s="8" t="s">
        <v>8</v>
      </c>
      <c r="B662" s="44">
        <v>2021</v>
      </c>
      <c r="C662" s="44">
        <v>4</v>
      </c>
      <c r="D662" s="8" t="s">
        <v>19</v>
      </c>
      <c r="E662" s="8" t="s">
        <v>626</v>
      </c>
      <c r="F662" s="45">
        <v>44133</v>
      </c>
      <c r="G662" s="45">
        <v>44133</v>
      </c>
      <c r="H662" s="44">
        <v>86</v>
      </c>
      <c r="I662" s="8" t="s">
        <v>0</v>
      </c>
      <c r="K662" s="8" t="s">
        <v>5</v>
      </c>
      <c r="L662" s="8" t="s">
        <v>18</v>
      </c>
      <c r="O662" s="8" t="s">
        <v>8</v>
      </c>
      <c r="P662" s="8" t="s">
        <v>44</v>
      </c>
      <c r="Q662" s="8" t="s">
        <v>319</v>
      </c>
      <c r="V662" s="72">
        <v>3700.05</v>
      </c>
      <c r="W662" s="8" t="s">
        <v>616</v>
      </c>
      <c r="X662" s="8" t="s">
        <v>6</v>
      </c>
      <c r="Y662" s="8" t="s">
        <v>4</v>
      </c>
    </row>
    <row r="663" spans="1:25" x14ac:dyDescent="0.35">
      <c r="A663" s="8" t="s">
        <v>8</v>
      </c>
      <c r="B663" s="44">
        <v>2021</v>
      </c>
      <c r="C663" s="44">
        <v>4</v>
      </c>
      <c r="D663" s="8" t="s">
        <v>19</v>
      </c>
      <c r="E663" s="8" t="s">
        <v>627</v>
      </c>
      <c r="F663" s="45">
        <v>44133</v>
      </c>
      <c r="G663" s="45">
        <v>44133</v>
      </c>
      <c r="H663" s="44">
        <v>37</v>
      </c>
      <c r="I663" s="8" t="s">
        <v>0</v>
      </c>
      <c r="K663" s="8" t="s">
        <v>5</v>
      </c>
      <c r="L663" s="8" t="s">
        <v>18</v>
      </c>
      <c r="O663" s="8" t="s">
        <v>8</v>
      </c>
      <c r="P663" s="8" t="s">
        <v>44</v>
      </c>
      <c r="Q663" s="8" t="s">
        <v>319</v>
      </c>
      <c r="V663" s="72">
        <v>-9853.19</v>
      </c>
      <c r="W663" s="8" t="s">
        <v>628</v>
      </c>
      <c r="X663" s="8" t="s">
        <v>6</v>
      </c>
      <c r="Y663" s="8" t="s">
        <v>6</v>
      </c>
    </row>
    <row r="664" spans="1:25" x14ac:dyDescent="0.35">
      <c r="A664" s="8" t="s">
        <v>8</v>
      </c>
      <c r="B664" s="44">
        <v>2021</v>
      </c>
      <c r="C664" s="44">
        <v>4</v>
      </c>
      <c r="D664" s="8" t="s">
        <v>19</v>
      </c>
      <c r="E664" s="8" t="s">
        <v>627</v>
      </c>
      <c r="F664" s="45">
        <v>44133</v>
      </c>
      <c r="G664" s="45">
        <v>44133</v>
      </c>
      <c r="H664" s="44">
        <v>61</v>
      </c>
      <c r="I664" s="8" t="s">
        <v>0</v>
      </c>
      <c r="J664" s="8" t="s">
        <v>258</v>
      </c>
      <c r="K664" s="8" t="s">
        <v>472</v>
      </c>
      <c r="L664" s="8" t="s">
        <v>259</v>
      </c>
      <c r="N664" s="8" t="s">
        <v>252</v>
      </c>
      <c r="O664" s="8" t="s">
        <v>8</v>
      </c>
      <c r="P664" s="8" t="s">
        <v>44</v>
      </c>
      <c r="Q664" s="8" t="s">
        <v>319</v>
      </c>
      <c r="V664" s="72">
        <v>9853.19</v>
      </c>
      <c r="W664" s="8" t="s">
        <v>628</v>
      </c>
      <c r="X664" s="8" t="s">
        <v>629</v>
      </c>
      <c r="Y664" s="8" t="s">
        <v>6</v>
      </c>
    </row>
    <row r="665" spans="1:25" x14ac:dyDescent="0.35">
      <c r="A665" s="8" t="s">
        <v>8</v>
      </c>
      <c r="B665" s="44">
        <v>2021</v>
      </c>
      <c r="C665" s="44">
        <v>4</v>
      </c>
      <c r="D665" s="8" t="s">
        <v>257</v>
      </c>
      <c r="E665" s="8" t="s">
        <v>630</v>
      </c>
      <c r="F665" s="45">
        <v>44134</v>
      </c>
      <c r="G665" s="45">
        <v>44140</v>
      </c>
      <c r="H665" s="44">
        <v>200</v>
      </c>
      <c r="I665" s="8" t="s">
        <v>0</v>
      </c>
      <c r="J665" s="8" t="s">
        <v>258</v>
      </c>
      <c r="K665" s="8" t="s">
        <v>283</v>
      </c>
      <c r="L665" s="8" t="s">
        <v>256</v>
      </c>
      <c r="N665" s="8" t="s">
        <v>252</v>
      </c>
      <c r="O665" s="8" t="s">
        <v>8</v>
      </c>
      <c r="P665" s="8" t="s">
        <v>44</v>
      </c>
      <c r="Q665" s="8" t="s">
        <v>319</v>
      </c>
      <c r="V665" s="72">
        <v>3336.33</v>
      </c>
      <c r="X665" s="8" t="s">
        <v>631</v>
      </c>
      <c r="Y665" s="8" t="s">
        <v>632</v>
      </c>
    </row>
    <row r="666" spans="1:25" x14ac:dyDescent="0.35">
      <c r="A666" s="8" t="s">
        <v>8</v>
      </c>
      <c r="B666" s="44">
        <v>2021</v>
      </c>
      <c r="C666" s="44">
        <v>4</v>
      </c>
      <c r="D666" s="8" t="s">
        <v>257</v>
      </c>
      <c r="E666" s="8" t="s">
        <v>630</v>
      </c>
      <c r="F666" s="45">
        <v>44134</v>
      </c>
      <c r="G666" s="45">
        <v>44140</v>
      </c>
      <c r="H666" s="44">
        <v>201</v>
      </c>
      <c r="I666" s="8" t="s">
        <v>0</v>
      </c>
      <c r="J666" s="8" t="s">
        <v>258</v>
      </c>
      <c r="K666" s="8" t="s">
        <v>286</v>
      </c>
      <c r="L666" s="8" t="s">
        <v>256</v>
      </c>
      <c r="N666" s="8" t="s">
        <v>252</v>
      </c>
      <c r="O666" s="8" t="s">
        <v>8</v>
      </c>
      <c r="P666" s="8" t="s">
        <v>44</v>
      </c>
      <c r="Q666" s="8" t="s">
        <v>319</v>
      </c>
      <c r="V666" s="72">
        <v>37.369999999999997</v>
      </c>
      <c r="X666" s="8" t="s">
        <v>631</v>
      </c>
      <c r="Y666" s="8" t="s">
        <v>632</v>
      </c>
    </row>
    <row r="667" spans="1:25" x14ac:dyDescent="0.35">
      <c r="A667" s="8" t="s">
        <v>8</v>
      </c>
      <c r="B667" s="44">
        <v>2021</v>
      </c>
      <c r="C667" s="44">
        <v>4</v>
      </c>
      <c r="D667" s="8" t="s">
        <v>257</v>
      </c>
      <c r="E667" s="8" t="s">
        <v>630</v>
      </c>
      <c r="F667" s="45">
        <v>44134</v>
      </c>
      <c r="G667" s="45">
        <v>44140</v>
      </c>
      <c r="H667" s="44">
        <v>202</v>
      </c>
      <c r="I667" s="8" t="s">
        <v>0</v>
      </c>
      <c r="J667" s="8" t="s">
        <v>258</v>
      </c>
      <c r="K667" s="8" t="s">
        <v>287</v>
      </c>
      <c r="L667" s="8" t="s">
        <v>256</v>
      </c>
      <c r="N667" s="8" t="s">
        <v>252</v>
      </c>
      <c r="O667" s="8" t="s">
        <v>8</v>
      </c>
      <c r="P667" s="8" t="s">
        <v>44</v>
      </c>
      <c r="Q667" s="8" t="s">
        <v>319</v>
      </c>
      <c r="V667" s="72">
        <v>482.43</v>
      </c>
      <c r="X667" s="8" t="s">
        <v>631</v>
      </c>
      <c r="Y667" s="8" t="s">
        <v>632</v>
      </c>
    </row>
    <row r="668" spans="1:25" x14ac:dyDescent="0.35">
      <c r="A668" s="8" t="s">
        <v>8</v>
      </c>
      <c r="B668" s="44">
        <v>2021</v>
      </c>
      <c r="C668" s="44">
        <v>4</v>
      </c>
      <c r="D668" s="8" t="s">
        <v>257</v>
      </c>
      <c r="E668" s="8" t="s">
        <v>630</v>
      </c>
      <c r="F668" s="45">
        <v>44134</v>
      </c>
      <c r="G668" s="45">
        <v>44140</v>
      </c>
      <c r="H668" s="44">
        <v>203</v>
      </c>
      <c r="I668" s="8" t="s">
        <v>0</v>
      </c>
      <c r="J668" s="8" t="s">
        <v>258</v>
      </c>
      <c r="K668" s="8" t="s">
        <v>288</v>
      </c>
      <c r="L668" s="8" t="s">
        <v>256</v>
      </c>
      <c r="N668" s="8" t="s">
        <v>252</v>
      </c>
      <c r="O668" s="8" t="s">
        <v>8</v>
      </c>
      <c r="P668" s="8" t="s">
        <v>44</v>
      </c>
      <c r="Q668" s="8" t="s">
        <v>319</v>
      </c>
      <c r="V668" s="72">
        <v>256.10000000000002</v>
      </c>
      <c r="X668" s="8" t="s">
        <v>631</v>
      </c>
      <c r="Y668" s="8" t="s">
        <v>632</v>
      </c>
    </row>
    <row r="669" spans="1:25" x14ac:dyDescent="0.35">
      <c r="A669" s="8" t="s">
        <v>8</v>
      </c>
      <c r="B669" s="44">
        <v>2021</v>
      </c>
      <c r="C669" s="44">
        <v>4</v>
      </c>
      <c r="D669" s="8" t="s">
        <v>257</v>
      </c>
      <c r="E669" s="8" t="s">
        <v>630</v>
      </c>
      <c r="F669" s="45">
        <v>44134</v>
      </c>
      <c r="G669" s="45">
        <v>44140</v>
      </c>
      <c r="H669" s="44">
        <v>204</v>
      </c>
      <c r="I669" s="8" t="s">
        <v>0</v>
      </c>
      <c r="J669" s="8" t="s">
        <v>258</v>
      </c>
      <c r="K669" s="8" t="s">
        <v>289</v>
      </c>
      <c r="L669" s="8" t="s">
        <v>256</v>
      </c>
      <c r="N669" s="8" t="s">
        <v>252</v>
      </c>
      <c r="O669" s="8" t="s">
        <v>8</v>
      </c>
      <c r="P669" s="8" t="s">
        <v>44</v>
      </c>
      <c r="Q669" s="8" t="s">
        <v>319</v>
      </c>
      <c r="V669" s="72">
        <v>44.71</v>
      </c>
      <c r="X669" s="8" t="s">
        <v>631</v>
      </c>
      <c r="Y669" s="8" t="s">
        <v>632</v>
      </c>
    </row>
    <row r="670" spans="1:25" x14ac:dyDescent="0.35">
      <c r="A670" s="8" t="s">
        <v>8</v>
      </c>
      <c r="B670" s="44">
        <v>2021</v>
      </c>
      <c r="C670" s="44">
        <v>4</v>
      </c>
      <c r="D670" s="8" t="s">
        <v>257</v>
      </c>
      <c r="E670" s="8" t="s">
        <v>630</v>
      </c>
      <c r="F670" s="45">
        <v>44134</v>
      </c>
      <c r="G670" s="45">
        <v>44140</v>
      </c>
      <c r="H670" s="44">
        <v>205</v>
      </c>
      <c r="I670" s="8" t="s">
        <v>0</v>
      </c>
      <c r="J670" s="8" t="s">
        <v>258</v>
      </c>
      <c r="K670" s="8" t="s">
        <v>290</v>
      </c>
      <c r="L670" s="8" t="s">
        <v>256</v>
      </c>
      <c r="N670" s="8" t="s">
        <v>252</v>
      </c>
      <c r="O670" s="8" t="s">
        <v>8</v>
      </c>
      <c r="P670" s="8" t="s">
        <v>44</v>
      </c>
      <c r="Q670" s="8" t="s">
        <v>319</v>
      </c>
      <c r="V670" s="72">
        <v>343.5</v>
      </c>
      <c r="X670" s="8" t="s">
        <v>631</v>
      </c>
      <c r="Y670" s="8" t="s">
        <v>632</v>
      </c>
    </row>
    <row r="671" spans="1:25" x14ac:dyDescent="0.35">
      <c r="A671" s="8" t="s">
        <v>8</v>
      </c>
      <c r="B671" s="44">
        <v>2021</v>
      </c>
      <c r="C671" s="44">
        <v>4</v>
      </c>
      <c r="D671" s="8" t="s">
        <v>257</v>
      </c>
      <c r="E671" s="8" t="s">
        <v>630</v>
      </c>
      <c r="F671" s="45">
        <v>44134</v>
      </c>
      <c r="G671" s="45">
        <v>44140</v>
      </c>
      <c r="H671" s="44">
        <v>206</v>
      </c>
      <c r="I671" s="8" t="s">
        <v>0</v>
      </c>
      <c r="J671" s="8" t="s">
        <v>258</v>
      </c>
      <c r="K671" s="8" t="s">
        <v>291</v>
      </c>
      <c r="L671" s="8" t="s">
        <v>256</v>
      </c>
      <c r="N671" s="8" t="s">
        <v>252</v>
      </c>
      <c r="O671" s="8" t="s">
        <v>8</v>
      </c>
      <c r="P671" s="8" t="s">
        <v>44</v>
      </c>
      <c r="Q671" s="8" t="s">
        <v>319</v>
      </c>
      <c r="V671" s="72">
        <v>20.350000000000001</v>
      </c>
      <c r="X671" s="8" t="s">
        <v>631</v>
      </c>
      <c r="Y671" s="8" t="s">
        <v>632</v>
      </c>
    </row>
    <row r="672" spans="1:25" x14ac:dyDescent="0.35">
      <c r="A672" s="8" t="s">
        <v>8</v>
      </c>
      <c r="B672" s="44">
        <v>2021</v>
      </c>
      <c r="C672" s="44">
        <v>4</v>
      </c>
      <c r="D672" s="8" t="s">
        <v>257</v>
      </c>
      <c r="E672" s="8" t="s">
        <v>630</v>
      </c>
      <c r="F672" s="45">
        <v>44134</v>
      </c>
      <c r="G672" s="45">
        <v>44140</v>
      </c>
      <c r="H672" s="44">
        <v>207</v>
      </c>
      <c r="I672" s="8" t="s">
        <v>0</v>
      </c>
      <c r="J672" s="8" t="s">
        <v>258</v>
      </c>
      <c r="K672" s="8" t="s">
        <v>292</v>
      </c>
      <c r="L672" s="8" t="s">
        <v>256</v>
      </c>
      <c r="N672" s="8" t="s">
        <v>252</v>
      </c>
      <c r="O672" s="8" t="s">
        <v>8</v>
      </c>
      <c r="P672" s="8" t="s">
        <v>44</v>
      </c>
      <c r="Q672" s="8" t="s">
        <v>319</v>
      </c>
      <c r="V672" s="72">
        <v>20</v>
      </c>
      <c r="X672" s="8" t="s">
        <v>631</v>
      </c>
      <c r="Y672" s="8" t="s">
        <v>632</v>
      </c>
    </row>
    <row r="673" spans="1:25" x14ac:dyDescent="0.35">
      <c r="A673" s="8" t="s">
        <v>8</v>
      </c>
      <c r="B673" s="44">
        <v>2021</v>
      </c>
      <c r="C673" s="44">
        <v>4</v>
      </c>
      <c r="D673" s="8" t="s">
        <v>257</v>
      </c>
      <c r="E673" s="8" t="s">
        <v>630</v>
      </c>
      <c r="F673" s="45">
        <v>44134</v>
      </c>
      <c r="G673" s="45">
        <v>44140</v>
      </c>
      <c r="H673" s="44">
        <v>510</v>
      </c>
      <c r="I673" s="8" t="s">
        <v>0</v>
      </c>
      <c r="K673" s="8" t="s">
        <v>1</v>
      </c>
      <c r="L673" s="8" t="s">
        <v>18</v>
      </c>
      <c r="P673" s="8" t="s">
        <v>44</v>
      </c>
      <c r="V673" s="72">
        <v>-4540.79</v>
      </c>
      <c r="X673" s="8" t="s">
        <v>2</v>
      </c>
      <c r="Y673" s="8" t="s">
        <v>632</v>
      </c>
    </row>
    <row r="674" spans="1:25" x14ac:dyDescent="0.35">
      <c r="A674" s="8" t="s">
        <v>8</v>
      </c>
      <c r="B674" s="44">
        <v>2021</v>
      </c>
      <c r="C674" s="44">
        <v>4</v>
      </c>
      <c r="D674" s="8" t="s">
        <v>19</v>
      </c>
      <c r="E674" s="8" t="s">
        <v>633</v>
      </c>
      <c r="F674" s="45">
        <v>44134</v>
      </c>
      <c r="G674" s="45">
        <v>44134</v>
      </c>
      <c r="H674" s="44">
        <v>31</v>
      </c>
      <c r="I674" s="8" t="s">
        <v>0</v>
      </c>
      <c r="K674" s="8" t="s">
        <v>5</v>
      </c>
      <c r="L674" s="8" t="s">
        <v>18</v>
      </c>
      <c r="O674" s="8" t="s">
        <v>8</v>
      </c>
      <c r="P674" s="8" t="s">
        <v>44</v>
      </c>
      <c r="Q674" s="8" t="s">
        <v>319</v>
      </c>
      <c r="V674" s="72">
        <v>-6500</v>
      </c>
      <c r="W674" s="8" t="s">
        <v>634</v>
      </c>
      <c r="X674" s="8" t="s">
        <v>6</v>
      </c>
      <c r="Y674" s="8" t="s">
        <v>6</v>
      </c>
    </row>
    <row r="675" spans="1:25" x14ac:dyDescent="0.35">
      <c r="A675" s="8" t="s">
        <v>8</v>
      </c>
      <c r="B675" s="44">
        <v>2021</v>
      </c>
      <c r="C675" s="44">
        <v>4</v>
      </c>
      <c r="D675" s="8" t="s">
        <v>19</v>
      </c>
      <c r="E675" s="8" t="s">
        <v>633</v>
      </c>
      <c r="F675" s="45">
        <v>44134</v>
      </c>
      <c r="G675" s="45">
        <v>44134</v>
      </c>
      <c r="H675" s="44">
        <v>48</v>
      </c>
      <c r="I675" s="8" t="s">
        <v>0</v>
      </c>
      <c r="J675" s="8" t="s">
        <v>258</v>
      </c>
      <c r="K675" s="8" t="s">
        <v>472</v>
      </c>
      <c r="L675" s="8" t="s">
        <v>259</v>
      </c>
      <c r="N675" s="8" t="s">
        <v>252</v>
      </c>
      <c r="O675" s="8" t="s">
        <v>8</v>
      </c>
      <c r="P675" s="8" t="s">
        <v>44</v>
      </c>
      <c r="Q675" s="8" t="s">
        <v>319</v>
      </c>
      <c r="V675" s="72">
        <v>6500</v>
      </c>
      <c r="W675" s="8" t="s">
        <v>634</v>
      </c>
      <c r="X675" s="8" t="s">
        <v>504</v>
      </c>
      <c r="Y675" s="8" t="s">
        <v>6</v>
      </c>
    </row>
    <row r="676" spans="1:25" x14ac:dyDescent="0.35">
      <c r="A676" s="8" t="s">
        <v>8</v>
      </c>
      <c r="B676" s="44">
        <v>2021</v>
      </c>
      <c r="C676" s="44">
        <v>5</v>
      </c>
      <c r="D676" s="8" t="s">
        <v>19</v>
      </c>
      <c r="E676" s="8" t="s">
        <v>635</v>
      </c>
      <c r="F676" s="45">
        <v>44137</v>
      </c>
      <c r="G676" s="45">
        <v>44133</v>
      </c>
      <c r="H676" s="44">
        <v>10</v>
      </c>
      <c r="I676" s="8" t="s">
        <v>0</v>
      </c>
      <c r="K676" s="8" t="s">
        <v>1</v>
      </c>
      <c r="L676" s="8" t="s">
        <v>18</v>
      </c>
      <c r="O676" s="8" t="s">
        <v>8</v>
      </c>
      <c r="P676" s="8" t="s">
        <v>44</v>
      </c>
      <c r="Q676" s="8" t="s">
        <v>319</v>
      </c>
      <c r="V676" s="72">
        <v>-9853.19</v>
      </c>
      <c r="W676" s="8" t="s">
        <v>628</v>
      </c>
      <c r="X676" s="8" t="s">
        <v>2</v>
      </c>
      <c r="Y676" s="8" t="s">
        <v>4</v>
      </c>
    </row>
    <row r="677" spans="1:25" x14ac:dyDescent="0.35">
      <c r="A677" s="8" t="s">
        <v>8</v>
      </c>
      <c r="B677" s="44">
        <v>2021</v>
      </c>
      <c r="C677" s="44">
        <v>5</v>
      </c>
      <c r="D677" s="8" t="s">
        <v>19</v>
      </c>
      <c r="E677" s="8" t="s">
        <v>635</v>
      </c>
      <c r="F677" s="45">
        <v>44137</v>
      </c>
      <c r="G677" s="45">
        <v>44133</v>
      </c>
      <c r="H677" s="44">
        <v>31</v>
      </c>
      <c r="I677" s="8" t="s">
        <v>0</v>
      </c>
      <c r="K677" s="8" t="s">
        <v>5</v>
      </c>
      <c r="L677" s="8" t="s">
        <v>18</v>
      </c>
      <c r="O677" s="8" t="s">
        <v>8</v>
      </c>
      <c r="P677" s="8" t="s">
        <v>44</v>
      </c>
      <c r="Q677" s="8" t="s">
        <v>319</v>
      </c>
      <c r="V677" s="72">
        <v>9853.19</v>
      </c>
      <c r="W677" s="8" t="s">
        <v>628</v>
      </c>
      <c r="X677" s="8" t="s">
        <v>6</v>
      </c>
      <c r="Y677" s="8" t="s">
        <v>4</v>
      </c>
    </row>
    <row r="678" spans="1:25" x14ac:dyDescent="0.35">
      <c r="A678" s="8" t="s">
        <v>8</v>
      </c>
      <c r="B678" s="44">
        <v>2021</v>
      </c>
      <c r="C678" s="44">
        <v>5</v>
      </c>
      <c r="D678" s="8" t="s">
        <v>19</v>
      </c>
      <c r="E678" s="8" t="s">
        <v>636</v>
      </c>
      <c r="F678" s="45">
        <v>44139</v>
      </c>
      <c r="G678" s="45">
        <v>44139</v>
      </c>
      <c r="H678" s="44">
        <v>4</v>
      </c>
      <c r="I678" s="8" t="s">
        <v>0</v>
      </c>
      <c r="K678" s="8" t="s">
        <v>5</v>
      </c>
      <c r="L678" s="8" t="s">
        <v>18</v>
      </c>
      <c r="O678" s="8" t="s">
        <v>8</v>
      </c>
      <c r="P678" s="8" t="s">
        <v>44</v>
      </c>
      <c r="Q678" s="8" t="s">
        <v>319</v>
      </c>
      <c r="V678" s="72">
        <v>-1142.98</v>
      </c>
      <c r="W678" s="8" t="s">
        <v>637</v>
      </c>
      <c r="X678" s="8" t="s">
        <v>6</v>
      </c>
      <c r="Y678" s="8" t="s">
        <v>6</v>
      </c>
    </row>
    <row r="679" spans="1:25" x14ac:dyDescent="0.35">
      <c r="A679" s="8" t="s">
        <v>8</v>
      </c>
      <c r="B679" s="44">
        <v>2021</v>
      </c>
      <c r="C679" s="44">
        <v>5</v>
      </c>
      <c r="D679" s="8" t="s">
        <v>19</v>
      </c>
      <c r="E679" s="8" t="s">
        <v>636</v>
      </c>
      <c r="F679" s="45">
        <v>44139</v>
      </c>
      <c r="G679" s="45">
        <v>44139</v>
      </c>
      <c r="H679" s="44">
        <v>6</v>
      </c>
      <c r="I679" s="8" t="s">
        <v>0</v>
      </c>
      <c r="J679" s="8" t="s">
        <v>258</v>
      </c>
      <c r="K679" s="8" t="s">
        <v>472</v>
      </c>
      <c r="L679" s="8" t="s">
        <v>259</v>
      </c>
      <c r="N679" s="8" t="s">
        <v>252</v>
      </c>
      <c r="O679" s="8" t="s">
        <v>8</v>
      </c>
      <c r="P679" s="8" t="s">
        <v>44</v>
      </c>
      <c r="Q679" s="8" t="s">
        <v>319</v>
      </c>
      <c r="V679" s="72">
        <v>1142.98</v>
      </c>
      <c r="W679" s="8" t="s">
        <v>637</v>
      </c>
      <c r="X679" s="8" t="s">
        <v>629</v>
      </c>
      <c r="Y679" s="8" t="s">
        <v>6</v>
      </c>
    </row>
    <row r="680" spans="1:25" x14ac:dyDescent="0.35">
      <c r="A680" s="8" t="s">
        <v>8</v>
      </c>
      <c r="B680" s="44">
        <v>2021</v>
      </c>
      <c r="C680" s="44">
        <v>5</v>
      </c>
      <c r="D680" s="8" t="s">
        <v>19</v>
      </c>
      <c r="E680" s="8" t="s">
        <v>638</v>
      </c>
      <c r="F680" s="45">
        <v>44140</v>
      </c>
      <c r="G680" s="45">
        <v>44140</v>
      </c>
      <c r="H680" s="44">
        <v>4</v>
      </c>
      <c r="I680" s="8" t="s">
        <v>0</v>
      </c>
      <c r="K680" s="8" t="s">
        <v>1</v>
      </c>
      <c r="L680" s="8" t="s">
        <v>18</v>
      </c>
      <c r="O680" s="8" t="s">
        <v>8</v>
      </c>
      <c r="P680" s="8" t="s">
        <v>44</v>
      </c>
      <c r="Q680" s="8" t="s">
        <v>319</v>
      </c>
      <c r="V680" s="72">
        <v>-1142.98</v>
      </c>
      <c r="W680" s="8" t="s">
        <v>637</v>
      </c>
      <c r="X680" s="8" t="s">
        <v>2</v>
      </c>
      <c r="Y680" s="8" t="s">
        <v>4</v>
      </c>
    </row>
    <row r="681" spans="1:25" x14ac:dyDescent="0.35">
      <c r="A681" s="8" t="s">
        <v>8</v>
      </c>
      <c r="B681" s="44">
        <v>2021</v>
      </c>
      <c r="C681" s="44">
        <v>5</v>
      </c>
      <c r="D681" s="8" t="s">
        <v>19</v>
      </c>
      <c r="E681" s="8" t="s">
        <v>638</v>
      </c>
      <c r="F681" s="45">
        <v>44140</v>
      </c>
      <c r="G681" s="45">
        <v>44140</v>
      </c>
      <c r="H681" s="44">
        <v>9</v>
      </c>
      <c r="I681" s="8" t="s">
        <v>0</v>
      </c>
      <c r="K681" s="8" t="s">
        <v>5</v>
      </c>
      <c r="L681" s="8" t="s">
        <v>18</v>
      </c>
      <c r="O681" s="8" t="s">
        <v>8</v>
      </c>
      <c r="P681" s="8" t="s">
        <v>44</v>
      </c>
      <c r="Q681" s="8" t="s">
        <v>319</v>
      </c>
      <c r="V681" s="72">
        <v>1142.98</v>
      </c>
      <c r="W681" s="8" t="s">
        <v>637</v>
      </c>
      <c r="X681" s="8" t="s">
        <v>6</v>
      </c>
      <c r="Y681" s="8" t="s">
        <v>4</v>
      </c>
    </row>
    <row r="682" spans="1:25" x14ac:dyDescent="0.35">
      <c r="A682" s="8" t="s">
        <v>8</v>
      </c>
      <c r="B682" s="44">
        <v>2021</v>
      </c>
      <c r="C682" s="44">
        <v>5</v>
      </c>
      <c r="D682" s="8" t="s">
        <v>19</v>
      </c>
      <c r="E682" s="8" t="s">
        <v>639</v>
      </c>
      <c r="F682" s="45">
        <v>44144</v>
      </c>
      <c r="G682" s="45">
        <v>44144</v>
      </c>
      <c r="H682" s="44">
        <v>39</v>
      </c>
      <c r="I682" s="8" t="s">
        <v>0</v>
      </c>
      <c r="K682" s="8" t="s">
        <v>1</v>
      </c>
      <c r="L682" s="8" t="s">
        <v>18</v>
      </c>
      <c r="O682" s="8" t="s">
        <v>8</v>
      </c>
      <c r="P682" s="8" t="s">
        <v>44</v>
      </c>
      <c r="Q682" s="8" t="s">
        <v>319</v>
      </c>
      <c r="V682" s="72">
        <v>-833</v>
      </c>
      <c r="W682" s="8" t="s">
        <v>606</v>
      </c>
      <c r="X682" s="8" t="s">
        <v>2</v>
      </c>
      <c r="Y682" s="8" t="s">
        <v>4</v>
      </c>
    </row>
    <row r="683" spans="1:25" x14ac:dyDescent="0.35">
      <c r="A683" s="8" t="s">
        <v>8</v>
      </c>
      <c r="B683" s="44">
        <v>2021</v>
      </c>
      <c r="C683" s="44">
        <v>5</v>
      </c>
      <c r="D683" s="8" t="s">
        <v>19</v>
      </c>
      <c r="E683" s="8" t="s">
        <v>639</v>
      </c>
      <c r="F683" s="45">
        <v>44144</v>
      </c>
      <c r="G683" s="45">
        <v>44144</v>
      </c>
      <c r="H683" s="44">
        <v>80</v>
      </c>
      <c r="I683" s="8" t="s">
        <v>0</v>
      </c>
      <c r="K683" s="8" t="s">
        <v>5</v>
      </c>
      <c r="L683" s="8" t="s">
        <v>18</v>
      </c>
      <c r="O683" s="8" t="s">
        <v>8</v>
      </c>
      <c r="P683" s="8" t="s">
        <v>44</v>
      </c>
      <c r="Q683" s="8" t="s">
        <v>319</v>
      </c>
      <c r="V683" s="72">
        <v>833</v>
      </c>
      <c r="W683" s="8" t="s">
        <v>606</v>
      </c>
      <c r="X683" s="8" t="s">
        <v>6</v>
      </c>
      <c r="Y683" s="8" t="s">
        <v>4</v>
      </c>
    </row>
    <row r="684" spans="1:25" x14ac:dyDescent="0.35">
      <c r="A684" s="8" t="s">
        <v>8</v>
      </c>
      <c r="B684" s="44">
        <v>2021</v>
      </c>
      <c r="C684" s="44">
        <v>5</v>
      </c>
      <c r="D684" s="8" t="s">
        <v>19</v>
      </c>
      <c r="E684" s="8" t="s">
        <v>640</v>
      </c>
      <c r="F684" s="45">
        <v>44146</v>
      </c>
      <c r="G684" s="45">
        <v>44146</v>
      </c>
      <c r="H684" s="44">
        <v>11</v>
      </c>
      <c r="I684" s="8" t="s">
        <v>0</v>
      </c>
      <c r="K684" s="8" t="s">
        <v>1</v>
      </c>
      <c r="L684" s="8" t="s">
        <v>18</v>
      </c>
      <c r="O684" s="8" t="s">
        <v>8</v>
      </c>
      <c r="P684" s="8" t="s">
        <v>44</v>
      </c>
      <c r="Q684" s="8" t="s">
        <v>319</v>
      </c>
      <c r="V684" s="72">
        <v>-850</v>
      </c>
      <c r="W684" s="8" t="s">
        <v>609</v>
      </c>
      <c r="X684" s="8" t="s">
        <v>2</v>
      </c>
      <c r="Y684" s="8" t="s">
        <v>4</v>
      </c>
    </row>
    <row r="685" spans="1:25" x14ac:dyDescent="0.35">
      <c r="A685" s="8" t="s">
        <v>8</v>
      </c>
      <c r="B685" s="44">
        <v>2021</v>
      </c>
      <c r="C685" s="44">
        <v>5</v>
      </c>
      <c r="D685" s="8" t="s">
        <v>19</v>
      </c>
      <c r="E685" s="8" t="s">
        <v>640</v>
      </c>
      <c r="F685" s="45">
        <v>44146</v>
      </c>
      <c r="G685" s="45">
        <v>44146</v>
      </c>
      <c r="H685" s="44">
        <v>15</v>
      </c>
      <c r="I685" s="8" t="s">
        <v>0</v>
      </c>
      <c r="K685" s="8" t="s">
        <v>5</v>
      </c>
      <c r="L685" s="8" t="s">
        <v>18</v>
      </c>
      <c r="O685" s="8" t="s">
        <v>8</v>
      </c>
      <c r="P685" s="8" t="s">
        <v>44</v>
      </c>
      <c r="Q685" s="8" t="s">
        <v>319</v>
      </c>
      <c r="V685" s="72">
        <v>850</v>
      </c>
      <c r="W685" s="8" t="s">
        <v>609</v>
      </c>
      <c r="X685" s="8" t="s">
        <v>6</v>
      </c>
      <c r="Y685" s="8" t="s">
        <v>4</v>
      </c>
    </row>
    <row r="686" spans="1:25" x14ac:dyDescent="0.35">
      <c r="A686" s="8" t="s">
        <v>8</v>
      </c>
      <c r="B686" s="44">
        <v>2021</v>
      </c>
      <c r="C686" s="44">
        <v>5</v>
      </c>
      <c r="D686" s="8" t="s">
        <v>257</v>
      </c>
      <c r="E686" s="8" t="s">
        <v>641</v>
      </c>
      <c r="F686" s="45">
        <v>44148</v>
      </c>
      <c r="G686" s="45">
        <v>44148</v>
      </c>
      <c r="H686" s="44">
        <v>241</v>
      </c>
      <c r="I686" s="8" t="s">
        <v>0</v>
      </c>
      <c r="J686" s="8" t="s">
        <v>258</v>
      </c>
      <c r="K686" s="8" t="s">
        <v>283</v>
      </c>
      <c r="L686" s="8" t="s">
        <v>256</v>
      </c>
      <c r="N686" s="8" t="s">
        <v>252</v>
      </c>
      <c r="O686" s="8" t="s">
        <v>8</v>
      </c>
      <c r="P686" s="8" t="s">
        <v>44</v>
      </c>
      <c r="Q686" s="8" t="s">
        <v>319</v>
      </c>
      <c r="V686" s="72">
        <v>3336.33</v>
      </c>
      <c r="X686" s="8" t="s">
        <v>642</v>
      </c>
      <c r="Y686" s="8" t="s">
        <v>643</v>
      </c>
    </row>
    <row r="687" spans="1:25" x14ac:dyDescent="0.35">
      <c r="A687" s="8" t="s">
        <v>8</v>
      </c>
      <c r="B687" s="44">
        <v>2021</v>
      </c>
      <c r="C687" s="44">
        <v>5</v>
      </c>
      <c r="D687" s="8" t="s">
        <v>257</v>
      </c>
      <c r="E687" s="8" t="s">
        <v>641</v>
      </c>
      <c r="F687" s="45">
        <v>44148</v>
      </c>
      <c r="G687" s="45">
        <v>44148</v>
      </c>
      <c r="H687" s="44">
        <v>242</v>
      </c>
      <c r="I687" s="8" t="s">
        <v>0</v>
      </c>
      <c r="J687" s="8" t="s">
        <v>258</v>
      </c>
      <c r="K687" s="8" t="s">
        <v>286</v>
      </c>
      <c r="L687" s="8" t="s">
        <v>256</v>
      </c>
      <c r="N687" s="8" t="s">
        <v>252</v>
      </c>
      <c r="O687" s="8" t="s">
        <v>8</v>
      </c>
      <c r="P687" s="8" t="s">
        <v>44</v>
      </c>
      <c r="Q687" s="8" t="s">
        <v>319</v>
      </c>
      <c r="V687" s="72">
        <v>37.369999999999997</v>
      </c>
      <c r="X687" s="8" t="s">
        <v>642</v>
      </c>
      <c r="Y687" s="8" t="s">
        <v>643</v>
      </c>
    </row>
    <row r="688" spans="1:25" x14ac:dyDescent="0.35">
      <c r="A688" s="8" t="s">
        <v>8</v>
      </c>
      <c r="B688" s="44">
        <v>2021</v>
      </c>
      <c r="C688" s="44">
        <v>5</v>
      </c>
      <c r="D688" s="8" t="s">
        <v>257</v>
      </c>
      <c r="E688" s="8" t="s">
        <v>641</v>
      </c>
      <c r="F688" s="45">
        <v>44148</v>
      </c>
      <c r="G688" s="45">
        <v>44148</v>
      </c>
      <c r="H688" s="44">
        <v>243</v>
      </c>
      <c r="I688" s="8" t="s">
        <v>0</v>
      </c>
      <c r="J688" s="8" t="s">
        <v>258</v>
      </c>
      <c r="K688" s="8" t="s">
        <v>287</v>
      </c>
      <c r="L688" s="8" t="s">
        <v>256</v>
      </c>
      <c r="N688" s="8" t="s">
        <v>252</v>
      </c>
      <c r="O688" s="8" t="s">
        <v>8</v>
      </c>
      <c r="P688" s="8" t="s">
        <v>44</v>
      </c>
      <c r="Q688" s="8" t="s">
        <v>319</v>
      </c>
      <c r="V688" s="72">
        <v>482.43</v>
      </c>
      <c r="X688" s="8" t="s">
        <v>642</v>
      </c>
      <c r="Y688" s="8" t="s">
        <v>643</v>
      </c>
    </row>
    <row r="689" spans="1:25" x14ac:dyDescent="0.35">
      <c r="A689" s="8" t="s">
        <v>8</v>
      </c>
      <c r="B689" s="44">
        <v>2021</v>
      </c>
      <c r="C689" s="44">
        <v>5</v>
      </c>
      <c r="D689" s="8" t="s">
        <v>257</v>
      </c>
      <c r="E689" s="8" t="s">
        <v>641</v>
      </c>
      <c r="F689" s="45">
        <v>44148</v>
      </c>
      <c r="G689" s="45">
        <v>44148</v>
      </c>
      <c r="H689" s="44">
        <v>244</v>
      </c>
      <c r="I689" s="8" t="s">
        <v>0</v>
      </c>
      <c r="J689" s="8" t="s">
        <v>258</v>
      </c>
      <c r="K689" s="8" t="s">
        <v>288</v>
      </c>
      <c r="L689" s="8" t="s">
        <v>256</v>
      </c>
      <c r="N689" s="8" t="s">
        <v>252</v>
      </c>
      <c r="O689" s="8" t="s">
        <v>8</v>
      </c>
      <c r="P689" s="8" t="s">
        <v>44</v>
      </c>
      <c r="Q689" s="8" t="s">
        <v>319</v>
      </c>
      <c r="V689" s="72">
        <v>250.45</v>
      </c>
      <c r="X689" s="8" t="s">
        <v>642</v>
      </c>
      <c r="Y689" s="8" t="s">
        <v>643</v>
      </c>
    </row>
    <row r="690" spans="1:25" x14ac:dyDescent="0.35">
      <c r="A690" s="8" t="s">
        <v>8</v>
      </c>
      <c r="B690" s="44">
        <v>2021</v>
      </c>
      <c r="C690" s="44">
        <v>5</v>
      </c>
      <c r="D690" s="8" t="s">
        <v>257</v>
      </c>
      <c r="E690" s="8" t="s">
        <v>641</v>
      </c>
      <c r="F690" s="45">
        <v>44148</v>
      </c>
      <c r="G690" s="45">
        <v>44148</v>
      </c>
      <c r="H690" s="44">
        <v>245</v>
      </c>
      <c r="I690" s="8" t="s">
        <v>0</v>
      </c>
      <c r="J690" s="8" t="s">
        <v>258</v>
      </c>
      <c r="K690" s="8" t="s">
        <v>289</v>
      </c>
      <c r="L690" s="8" t="s">
        <v>256</v>
      </c>
      <c r="N690" s="8" t="s">
        <v>252</v>
      </c>
      <c r="O690" s="8" t="s">
        <v>8</v>
      </c>
      <c r="P690" s="8" t="s">
        <v>44</v>
      </c>
      <c r="Q690" s="8" t="s">
        <v>319</v>
      </c>
      <c r="V690" s="72">
        <v>44.71</v>
      </c>
      <c r="X690" s="8" t="s">
        <v>642</v>
      </c>
      <c r="Y690" s="8" t="s">
        <v>643</v>
      </c>
    </row>
    <row r="691" spans="1:25" x14ac:dyDescent="0.35">
      <c r="A691" s="8" t="s">
        <v>8</v>
      </c>
      <c r="B691" s="44">
        <v>2021</v>
      </c>
      <c r="C691" s="44">
        <v>5</v>
      </c>
      <c r="D691" s="8" t="s">
        <v>257</v>
      </c>
      <c r="E691" s="8" t="s">
        <v>641</v>
      </c>
      <c r="F691" s="45">
        <v>44148</v>
      </c>
      <c r="G691" s="45">
        <v>44148</v>
      </c>
      <c r="H691" s="44">
        <v>246</v>
      </c>
      <c r="I691" s="8" t="s">
        <v>0</v>
      </c>
      <c r="J691" s="8" t="s">
        <v>258</v>
      </c>
      <c r="K691" s="8" t="s">
        <v>290</v>
      </c>
      <c r="L691" s="8" t="s">
        <v>256</v>
      </c>
      <c r="N691" s="8" t="s">
        <v>252</v>
      </c>
      <c r="O691" s="8" t="s">
        <v>8</v>
      </c>
      <c r="P691" s="8" t="s">
        <v>44</v>
      </c>
      <c r="Q691" s="8" t="s">
        <v>319</v>
      </c>
      <c r="V691" s="72">
        <v>343.5</v>
      </c>
      <c r="X691" s="8" t="s">
        <v>642</v>
      </c>
      <c r="Y691" s="8" t="s">
        <v>643</v>
      </c>
    </row>
    <row r="692" spans="1:25" x14ac:dyDescent="0.35">
      <c r="A692" s="8" t="s">
        <v>8</v>
      </c>
      <c r="B692" s="44">
        <v>2021</v>
      </c>
      <c r="C692" s="44">
        <v>5</v>
      </c>
      <c r="D692" s="8" t="s">
        <v>257</v>
      </c>
      <c r="E692" s="8" t="s">
        <v>641</v>
      </c>
      <c r="F692" s="45">
        <v>44148</v>
      </c>
      <c r="G692" s="45">
        <v>44148</v>
      </c>
      <c r="H692" s="44">
        <v>247</v>
      </c>
      <c r="I692" s="8" t="s">
        <v>0</v>
      </c>
      <c r="J692" s="8" t="s">
        <v>258</v>
      </c>
      <c r="K692" s="8" t="s">
        <v>291</v>
      </c>
      <c r="L692" s="8" t="s">
        <v>256</v>
      </c>
      <c r="N692" s="8" t="s">
        <v>252</v>
      </c>
      <c r="O692" s="8" t="s">
        <v>8</v>
      </c>
      <c r="P692" s="8" t="s">
        <v>44</v>
      </c>
      <c r="Q692" s="8" t="s">
        <v>319</v>
      </c>
      <c r="V692" s="72">
        <v>20.350000000000001</v>
      </c>
      <c r="X692" s="8" t="s">
        <v>642</v>
      </c>
      <c r="Y692" s="8" t="s">
        <v>643</v>
      </c>
    </row>
    <row r="693" spans="1:25" x14ac:dyDescent="0.35">
      <c r="A693" s="8" t="s">
        <v>8</v>
      </c>
      <c r="B693" s="44">
        <v>2021</v>
      </c>
      <c r="C693" s="44">
        <v>5</v>
      </c>
      <c r="D693" s="8" t="s">
        <v>257</v>
      </c>
      <c r="E693" s="8" t="s">
        <v>641</v>
      </c>
      <c r="F693" s="45">
        <v>44148</v>
      </c>
      <c r="G693" s="45">
        <v>44148</v>
      </c>
      <c r="H693" s="44">
        <v>248</v>
      </c>
      <c r="I693" s="8" t="s">
        <v>0</v>
      </c>
      <c r="J693" s="8" t="s">
        <v>258</v>
      </c>
      <c r="K693" s="8" t="s">
        <v>292</v>
      </c>
      <c r="L693" s="8" t="s">
        <v>256</v>
      </c>
      <c r="N693" s="8" t="s">
        <v>252</v>
      </c>
      <c r="O693" s="8" t="s">
        <v>8</v>
      </c>
      <c r="P693" s="8" t="s">
        <v>44</v>
      </c>
      <c r="Q693" s="8" t="s">
        <v>319</v>
      </c>
      <c r="V693" s="72">
        <v>20</v>
      </c>
      <c r="X693" s="8" t="s">
        <v>642</v>
      </c>
      <c r="Y693" s="8" t="s">
        <v>643</v>
      </c>
    </row>
    <row r="694" spans="1:25" x14ac:dyDescent="0.35">
      <c r="A694" s="8" t="s">
        <v>8</v>
      </c>
      <c r="B694" s="44">
        <v>2021</v>
      </c>
      <c r="C694" s="44">
        <v>5</v>
      </c>
      <c r="D694" s="8" t="s">
        <v>257</v>
      </c>
      <c r="E694" s="8" t="s">
        <v>641</v>
      </c>
      <c r="F694" s="45">
        <v>44148</v>
      </c>
      <c r="G694" s="45">
        <v>44148</v>
      </c>
      <c r="H694" s="44">
        <v>249</v>
      </c>
      <c r="I694" s="8" t="s">
        <v>0</v>
      </c>
      <c r="J694" s="8" t="s">
        <v>258</v>
      </c>
      <c r="K694" s="8" t="s">
        <v>329</v>
      </c>
      <c r="L694" s="8" t="s">
        <v>256</v>
      </c>
      <c r="N694" s="8" t="s">
        <v>252</v>
      </c>
      <c r="O694" s="8" t="s">
        <v>8</v>
      </c>
      <c r="P694" s="8" t="s">
        <v>44</v>
      </c>
      <c r="Q694" s="8" t="s">
        <v>319</v>
      </c>
      <c r="V694" s="72">
        <v>0</v>
      </c>
      <c r="X694" s="8" t="s">
        <v>642</v>
      </c>
      <c r="Y694" s="8" t="s">
        <v>643</v>
      </c>
    </row>
    <row r="695" spans="1:25" x14ac:dyDescent="0.35">
      <c r="A695" s="8" t="s">
        <v>8</v>
      </c>
      <c r="B695" s="44">
        <v>2021</v>
      </c>
      <c r="C695" s="44">
        <v>5</v>
      </c>
      <c r="D695" s="8" t="s">
        <v>257</v>
      </c>
      <c r="E695" s="8" t="s">
        <v>641</v>
      </c>
      <c r="F695" s="45">
        <v>44148</v>
      </c>
      <c r="G695" s="45">
        <v>44148</v>
      </c>
      <c r="H695" s="44">
        <v>250</v>
      </c>
      <c r="I695" s="8" t="s">
        <v>0</v>
      </c>
      <c r="J695" s="8" t="s">
        <v>258</v>
      </c>
      <c r="K695" s="8" t="s">
        <v>644</v>
      </c>
      <c r="L695" s="8" t="s">
        <v>256</v>
      </c>
      <c r="N695" s="8" t="s">
        <v>252</v>
      </c>
      <c r="O695" s="8" t="s">
        <v>8</v>
      </c>
      <c r="P695" s="8" t="s">
        <v>44</v>
      </c>
      <c r="Q695" s="8" t="s">
        <v>319</v>
      </c>
      <c r="V695" s="72">
        <v>0</v>
      </c>
      <c r="X695" s="8" t="s">
        <v>642</v>
      </c>
      <c r="Y695" s="8" t="s">
        <v>643</v>
      </c>
    </row>
    <row r="696" spans="1:25" x14ac:dyDescent="0.35">
      <c r="A696" s="8" t="s">
        <v>8</v>
      </c>
      <c r="B696" s="44">
        <v>2021</v>
      </c>
      <c r="C696" s="44">
        <v>5</v>
      </c>
      <c r="D696" s="8" t="s">
        <v>257</v>
      </c>
      <c r="E696" s="8" t="s">
        <v>641</v>
      </c>
      <c r="F696" s="45">
        <v>44148</v>
      </c>
      <c r="G696" s="45">
        <v>44148</v>
      </c>
      <c r="H696" s="44">
        <v>714</v>
      </c>
      <c r="I696" s="8" t="s">
        <v>0</v>
      </c>
      <c r="K696" s="8" t="s">
        <v>1</v>
      </c>
      <c r="L696" s="8" t="s">
        <v>18</v>
      </c>
      <c r="P696" s="8" t="s">
        <v>44</v>
      </c>
      <c r="V696" s="72">
        <v>-4535.1400000000003</v>
      </c>
      <c r="X696" s="8" t="s">
        <v>2</v>
      </c>
      <c r="Y696" s="8" t="s">
        <v>643</v>
      </c>
    </row>
    <row r="697" spans="1:25" x14ac:dyDescent="0.35">
      <c r="A697" s="8" t="s">
        <v>8</v>
      </c>
      <c r="B697" s="44">
        <v>2021</v>
      </c>
      <c r="C697" s="44">
        <v>5</v>
      </c>
      <c r="D697" s="8" t="s">
        <v>257</v>
      </c>
      <c r="E697" s="8" t="s">
        <v>645</v>
      </c>
      <c r="F697" s="45">
        <v>44148</v>
      </c>
      <c r="G697" s="45">
        <v>44151</v>
      </c>
      <c r="H697" s="44">
        <v>5</v>
      </c>
      <c r="I697" s="8" t="s">
        <v>0</v>
      </c>
      <c r="J697" s="8" t="s">
        <v>258</v>
      </c>
      <c r="K697" s="8" t="s">
        <v>407</v>
      </c>
      <c r="L697" s="8" t="s">
        <v>265</v>
      </c>
      <c r="N697" s="8" t="s">
        <v>252</v>
      </c>
      <c r="O697" s="8" t="s">
        <v>8</v>
      </c>
      <c r="P697" s="8" t="s">
        <v>44</v>
      </c>
      <c r="Q697" s="8" t="s">
        <v>319</v>
      </c>
      <c r="V697" s="72">
        <v>1493.8</v>
      </c>
      <c r="X697" s="8" t="s">
        <v>646</v>
      </c>
      <c r="Y697" s="8" t="s">
        <v>647</v>
      </c>
    </row>
    <row r="698" spans="1:25" x14ac:dyDescent="0.35">
      <c r="A698" s="8" t="s">
        <v>8</v>
      </c>
      <c r="B698" s="44">
        <v>2021</v>
      </c>
      <c r="C698" s="44">
        <v>5</v>
      </c>
      <c r="D698" s="8" t="s">
        <v>257</v>
      </c>
      <c r="E698" s="8" t="s">
        <v>645</v>
      </c>
      <c r="F698" s="45">
        <v>44148</v>
      </c>
      <c r="G698" s="45">
        <v>44151</v>
      </c>
      <c r="H698" s="44">
        <v>6</v>
      </c>
      <c r="I698" s="8" t="s">
        <v>0</v>
      </c>
      <c r="J698" s="8" t="s">
        <v>258</v>
      </c>
      <c r="K698" s="8" t="s">
        <v>406</v>
      </c>
      <c r="L698" s="8" t="s">
        <v>265</v>
      </c>
      <c r="N698" s="8" t="s">
        <v>252</v>
      </c>
      <c r="O698" s="8" t="s">
        <v>8</v>
      </c>
      <c r="P698" s="8" t="s">
        <v>44</v>
      </c>
      <c r="Q698" s="8" t="s">
        <v>319</v>
      </c>
      <c r="V698" s="72">
        <v>274.64</v>
      </c>
      <c r="X698" s="8" t="s">
        <v>646</v>
      </c>
      <c r="Y698" s="8" t="s">
        <v>647</v>
      </c>
    </row>
    <row r="699" spans="1:25" x14ac:dyDescent="0.35">
      <c r="A699" s="8" t="s">
        <v>8</v>
      </c>
      <c r="B699" s="44">
        <v>2021</v>
      </c>
      <c r="C699" s="44">
        <v>5</v>
      </c>
      <c r="D699" s="8" t="s">
        <v>257</v>
      </c>
      <c r="E699" s="8" t="s">
        <v>645</v>
      </c>
      <c r="F699" s="45">
        <v>44148</v>
      </c>
      <c r="G699" s="45">
        <v>44151</v>
      </c>
      <c r="H699" s="44">
        <v>7</v>
      </c>
      <c r="I699" s="8" t="s">
        <v>599</v>
      </c>
      <c r="K699" s="8" t="s">
        <v>402</v>
      </c>
      <c r="L699" s="8" t="s">
        <v>265</v>
      </c>
      <c r="O699" s="8" t="s">
        <v>8</v>
      </c>
      <c r="P699" s="8" t="s">
        <v>44</v>
      </c>
      <c r="Q699" s="8" t="s">
        <v>319</v>
      </c>
      <c r="V699" s="72">
        <v>-1493.8</v>
      </c>
      <c r="X699" s="8" t="s">
        <v>646</v>
      </c>
      <c r="Y699" s="8" t="s">
        <v>647</v>
      </c>
    </row>
    <row r="700" spans="1:25" x14ac:dyDescent="0.35">
      <c r="A700" s="8" t="s">
        <v>8</v>
      </c>
      <c r="B700" s="44">
        <v>2021</v>
      </c>
      <c r="C700" s="44">
        <v>5</v>
      </c>
      <c r="D700" s="8" t="s">
        <v>257</v>
      </c>
      <c r="E700" s="8" t="s">
        <v>645</v>
      </c>
      <c r="F700" s="45">
        <v>44148</v>
      </c>
      <c r="G700" s="45">
        <v>44151</v>
      </c>
      <c r="H700" s="44">
        <v>8</v>
      </c>
      <c r="I700" s="8" t="s">
        <v>598</v>
      </c>
      <c r="K700" s="8" t="s">
        <v>400</v>
      </c>
      <c r="L700" s="8" t="s">
        <v>265</v>
      </c>
      <c r="O700" s="8" t="s">
        <v>8</v>
      </c>
      <c r="P700" s="8" t="s">
        <v>44</v>
      </c>
      <c r="Q700" s="8" t="s">
        <v>319</v>
      </c>
      <c r="V700" s="72">
        <v>-274.64</v>
      </c>
      <c r="X700" s="8" t="s">
        <v>646</v>
      </c>
      <c r="Y700" s="8" t="s">
        <v>647</v>
      </c>
    </row>
    <row r="701" spans="1:25" x14ac:dyDescent="0.35">
      <c r="A701" s="8" t="s">
        <v>8</v>
      </c>
      <c r="B701" s="44">
        <v>2021</v>
      </c>
      <c r="C701" s="44">
        <v>5</v>
      </c>
      <c r="D701" s="8" t="s">
        <v>257</v>
      </c>
      <c r="E701" s="8" t="s">
        <v>645</v>
      </c>
      <c r="F701" s="45">
        <v>44148</v>
      </c>
      <c r="G701" s="45">
        <v>44151</v>
      </c>
      <c r="H701" s="44">
        <v>9</v>
      </c>
      <c r="I701" s="8" t="s">
        <v>0</v>
      </c>
      <c r="K701" s="8" t="s">
        <v>336</v>
      </c>
      <c r="L701" s="8" t="s">
        <v>265</v>
      </c>
      <c r="O701" s="8" t="s">
        <v>8</v>
      </c>
      <c r="P701" s="8" t="s">
        <v>44</v>
      </c>
      <c r="Q701" s="8" t="s">
        <v>319</v>
      </c>
      <c r="V701" s="72">
        <v>1768.44</v>
      </c>
      <c r="X701" s="8" t="s">
        <v>648</v>
      </c>
      <c r="Y701" s="8" t="s">
        <v>647</v>
      </c>
    </row>
    <row r="702" spans="1:25" x14ac:dyDescent="0.35">
      <c r="A702" s="8" t="s">
        <v>8</v>
      </c>
      <c r="B702" s="44">
        <v>2021</v>
      </c>
      <c r="C702" s="44">
        <v>5</v>
      </c>
      <c r="D702" s="8" t="s">
        <v>257</v>
      </c>
      <c r="E702" s="8" t="s">
        <v>645</v>
      </c>
      <c r="F702" s="45">
        <v>44148</v>
      </c>
      <c r="G702" s="45">
        <v>44151</v>
      </c>
      <c r="H702" s="44">
        <v>10</v>
      </c>
      <c r="I702" s="8" t="s">
        <v>0</v>
      </c>
      <c r="K702" s="8" t="s">
        <v>402</v>
      </c>
      <c r="L702" s="8" t="s">
        <v>265</v>
      </c>
      <c r="O702" s="8" t="s">
        <v>8</v>
      </c>
      <c r="P702" s="8" t="s">
        <v>44</v>
      </c>
      <c r="Q702" s="8" t="s">
        <v>319</v>
      </c>
      <c r="V702" s="72">
        <v>-1493.8</v>
      </c>
      <c r="X702" s="8" t="s">
        <v>648</v>
      </c>
      <c r="Y702" s="8" t="s">
        <v>647</v>
      </c>
    </row>
    <row r="703" spans="1:25" x14ac:dyDescent="0.35">
      <c r="A703" s="8" t="s">
        <v>8</v>
      </c>
      <c r="B703" s="44">
        <v>2021</v>
      </c>
      <c r="C703" s="44">
        <v>5</v>
      </c>
      <c r="D703" s="8" t="s">
        <v>257</v>
      </c>
      <c r="E703" s="8" t="s">
        <v>645</v>
      </c>
      <c r="F703" s="45">
        <v>44148</v>
      </c>
      <c r="G703" s="45">
        <v>44151</v>
      </c>
      <c r="H703" s="44">
        <v>11</v>
      </c>
      <c r="I703" s="8" t="s">
        <v>0</v>
      </c>
      <c r="K703" s="8" t="s">
        <v>400</v>
      </c>
      <c r="L703" s="8" t="s">
        <v>265</v>
      </c>
      <c r="O703" s="8" t="s">
        <v>8</v>
      </c>
      <c r="P703" s="8" t="s">
        <v>44</v>
      </c>
      <c r="Q703" s="8" t="s">
        <v>319</v>
      </c>
      <c r="V703" s="72">
        <v>-274.64</v>
      </c>
      <c r="X703" s="8" t="s">
        <v>648</v>
      </c>
      <c r="Y703" s="8" t="s">
        <v>647</v>
      </c>
    </row>
    <row r="704" spans="1:25" x14ac:dyDescent="0.35">
      <c r="A704" s="8" t="s">
        <v>8</v>
      </c>
      <c r="B704" s="44">
        <v>2021</v>
      </c>
      <c r="C704" s="44">
        <v>5</v>
      </c>
      <c r="D704" s="8" t="s">
        <v>257</v>
      </c>
      <c r="E704" s="8" t="s">
        <v>645</v>
      </c>
      <c r="F704" s="45">
        <v>44148</v>
      </c>
      <c r="G704" s="45">
        <v>44151</v>
      </c>
      <c r="H704" s="44">
        <v>33</v>
      </c>
      <c r="I704" s="8" t="s">
        <v>0</v>
      </c>
      <c r="K704" s="8" t="s">
        <v>1</v>
      </c>
      <c r="L704" s="8" t="s">
        <v>18</v>
      </c>
      <c r="P704" s="8" t="s">
        <v>44</v>
      </c>
      <c r="V704" s="72">
        <v>-1768.44</v>
      </c>
      <c r="X704" s="8" t="s">
        <v>2</v>
      </c>
      <c r="Y704" s="8" t="s">
        <v>647</v>
      </c>
    </row>
    <row r="705" spans="1:25" x14ac:dyDescent="0.35">
      <c r="A705" s="8" t="s">
        <v>8</v>
      </c>
      <c r="B705" s="44">
        <v>2021</v>
      </c>
      <c r="C705" s="44">
        <v>5</v>
      </c>
      <c r="D705" s="8" t="s">
        <v>257</v>
      </c>
      <c r="E705" s="8" t="s">
        <v>645</v>
      </c>
      <c r="F705" s="45">
        <v>44148</v>
      </c>
      <c r="G705" s="45">
        <v>44151</v>
      </c>
      <c r="H705" s="44">
        <v>35</v>
      </c>
      <c r="I705" s="8" t="s">
        <v>599</v>
      </c>
      <c r="K705" s="8" t="s">
        <v>1</v>
      </c>
      <c r="L705" s="8" t="s">
        <v>18</v>
      </c>
      <c r="P705" s="8" t="s">
        <v>44</v>
      </c>
      <c r="V705" s="72">
        <v>1493.8</v>
      </c>
      <c r="X705" s="8" t="s">
        <v>2</v>
      </c>
      <c r="Y705" s="8" t="s">
        <v>647</v>
      </c>
    </row>
    <row r="706" spans="1:25" x14ac:dyDescent="0.35">
      <c r="A706" s="8" t="s">
        <v>8</v>
      </c>
      <c r="B706" s="44">
        <v>2021</v>
      </c>
      <c r="C706" s="44">
        <v>5</v>
      </c>
      <c r="D706" s="8" t="s">
        <v>257</v>
      </c>
      <c r="E706" s="8" t="s">
        <v>645</v>
      </c>
      <c r="F706" s="45">
        <v>44148</v>
      </c>
      <c r="G706" s="45">
        <v>44151</v>
      </c>
      <c r="H706" s="44">
        <v>37</v>
      </c>
      <c r="I706" s="8" t="s">
        <v>598</v>
      </c>
      <c r="K706" s="8" t="s">
        <v>1</v>
      </c>
      <c r="L706" s="8" t="s">
        <v>18</v>
      </c>
      <c r="P706" s="8" t="s">
        <v>44</v>
      </c>
      <c r="V706" s="72">
        <v>274.64</v>
      </c>
      <c r="X706" s="8" t="s">
        <v>2</v>
      </c>
      <c r="Y706" s="8" t="s">
        <v>647</v>
      </c>
    </row>
    <row r="707" spans="1:25" x14ac:dyDescent="0.35">
      <c r="A707" s="8" t="s">
        <v>8</v>
      </c>
      <c r="B707" s="44">
        <v>2021</v>
      </c>
      <c r="C707" s="44">
        <v>5</v>
      </c>
      <c r="D707" s="8" t="s">
        <v>257</v>
      </c>
      <c r="E707" s="8" t="s">
        <v>649</v>
      </c>
      <c r="F707" s="45">
        <v>44148</v>
      </c>
      <c r="G707" s="45">
        <v>44151</v>
      </c>
      <c r="H707" s="44">
        <v>1</v>
      </c>
      <c r="I707" s="8" t="s">
        <v>0</v>
      </c>
      <c r="J707" s="8" t="s">
        <v>258</v>
      </c>
      <c r="K707" s="8" t="s">
        <v>407</v>
      </c>
      <c r="L707" s="8" t="s">
        <v>265</v>
      </c>
      <c r="N707" s="8" t="s">
        <v>252</v>
      </c>
      <c r="O707" s="8" t="s">
        <v>8</v>
      </c>
      <c r="P707" s="8" t="s">
        <v>44</v>
      </c>
      <c r="Q707" s="8" t="s">
        <v>319</v>
      </c>
      <c r="V707" s="72">
        <v>18910.46</v>
      </c>
      <c r="X707" s="8" t="s">
        <v>650</v>
      </c>
      <c r="Y707" s="8" t="s">
        <v>651</v>
      </c>
    </row>
    <row r="708" spans="1:25" x14ac:dyDescent="0.35">
      <c r="A708" s="8" t="s">
        <v>8</v>
      </c>
      <c r="B708" s="44">
        <v>2021</v>
      </c>
      <c r="C708" s="44">
        <v>5</v>
      </c>
      <c r="D708" s="8" t="s">
        <v>257</v>
      </c>
      <c r="E708" s="8" t="s">
        <v>649</v>
      </c>
      <c r="F708" s="45">
        <v>44148</v>
      </c>
      <c r="G708" s="45">
        <v>44151</v>
      </c>
      <c r="H708" s="44">
        <v>2</v>
      </c>
      <c r="I708" s="8" t="s">
        <v>0</v>
      </c>
      <c r="J708" s="8" t="s">
        <v>258</v>
      </c>
      <c r="K708" s="8" t="s">
        <v>406</v>
      </c>
      <c r="L708" s="8" t="s">
        <v>265</v>
      </c>
      <c r="N708" s="8" t="s">
        <v>252</v>
      </c>
      <c r="O708" s="8" t="s">
        <v>8</v>
      </c>
      <c r="P708" s="8" t="s">
        <v>44</v>
      </c>
      <c r="Q708" s="8" t="s">
        <v>319</v>
      </c>
      <c r="V708" s="72">
        <v>3518.22</v>
      </c>
      <c r="X708" s="8" t="s">
        <v>650</v>
      </c>
      <c r="Y708" s="8" t="s">
        <v>651</v>
      </c>
    </row>
    <row r="709" spans="1:25" x14ac:dyDescent="0.35">
      <c r="A709" s="8" t="s">
        <v>8</v>
      </c>
      <c r="B709" s="44">
        <v>2021</v>
      </c>
      <c r="C709" s="44">
        <v>5</v>
      </c>
      <c r="D709" s="8" t="s">
        <v>257</v>
      </c>
      <c r="E709" s="8" t="s">
        <v>649</v>
      </c>
      <c r="F709" s="45">
        <v>44148</v>
      </c>
      <c r="G709" s="45">
        <v>44151</v>
      </c>
      <c r="H709" s="44">
        <v>3</v>
      </c>
      <c r="I709" s="8" t="s">
        <v>599</v>
      </c>
      <c r="K709" s="8" t="s">
        <v>402</v>
      </c>
      <c r="L709" s="8" t="s">
        <v>265</v>
      </c>
      <c r="O709" s="8" t="s">
        <v>8</v>
      </c>
      <c r="P709" s="8" t="s">
        <v>44</v>
      </c>
      <c r="Q709" s="8" t="s">
        <v>319</v>
      </c>
      <c r="V709" s="72">
        <v>-18910.46</v>
      </c>
      <c r="X709" s="8" t="s">
        <v>650</v>
      </c>
      <c r="Y709" s="8" t="s">
        <v>651</v>
      </c>
    </row>
    <row r="710" spans="1:25" x14ac:dyDescent="0.35">
      <c r="A710" s="8" t="s">
        <v>8</v>
      </c>
      <c r="B710" s="44">
        <v>2021</v>
      </c>
      <c r="C710" s="44">
        <v>5</v>
      </c>
      <c r="D710" s="8" t="s">
        <v>257</v>
      </c>
      <c r="E710" s="8" t="s">
        <v>649</v>
      </c>
      <c r="F710" s="45">
        <v>44148</v>
      </c>
      <c r="G710" s="45">
        <v>44151</v>
      </c>
      <c r="H710" s="44">
        <v>4</v>
      </c>
      <c r="I710" s="8" t="s">
        <v>598</v>
      </c>
      <c r="K710" s="8" t="s">
        <v>400</v>
      </c>
      <c r="L710" s="8" t="s">
        <v>265</v>
      </c>
      <c r="O710" s="8" t="s">
        <v>8</v>
      </c>
      <c r="P710" s="8" t="s">
        <v>44</v>
      </c>
      <c r="Q710" s="8" t="s">
        <v>319</v>
      </c>
      <c r="V710" s="72">
        <v>-3518.22</v>
      </c>
      <c r="X710" s="8" t="s">
        <v>650</v>
      </c>
      <c r="Y710" s="8" t="s">
        <v>651</v>
      </c>
    </row>
    <row r="711" spans="1:25" x14ac:dyDescent="0.35">
      <c r="A711" s="8" t="s">
        <v>8</v>
      </c>
      <c r="B711" s="44">
        <v>2021</v>
      </c>
      <c r="C711" s="44">
        <v>5</v>
      </c>
      <c r="D711" s="8" t="s">
        <v>257</v>
      </c>
      <c r="E711" s="8" t="s">
        <v>649</v>
      </c>
      <c r="F711" s="45">
        <v>44148</v>
      </c>
      <c r="G711" s="45">
        <v>44151</v>
      </c>
      <c r="H711" s="44">
        <v>5</v>
      </c>
      <c r="I711" s="8" t="s">
        <v>0</v>
      </c>
      <c r="K711" s="8" t="s">
        <v>336</v>
      </c>
      <c r="L711" s="8" t="s">
        <v>265</v>
      </c>
      <c r="O711" s="8" t="s">
        <v>8</v>
      </c>
      <c r="P711" s="8" t="s">
        <v>44</v>
      </c>
      <c r="Q711" s="8" t="s">
        <v>319</v>
      </c>
      <c r="V711" s="72">
        <v>22428.68</v>
      </c>
      <c r="X711" s="8" t="s">
        <v>648</v>
      </c>
      <c r="Y711" s="8" t="s">
        <v>651</v>
      </c>
    </row>
    <row r="712" spans="1:25" x14ac:dyDescent="0.35">
      <c r="A712" s="8" t="s">
        <v>8</v>
      </c>
      <c r="B712" s="44">
        <v>2021</v>
      </c>
      <c r="C712" s="44">
        <v>5</v>
      </c>
      <c r="D712" s="8" t="s">
        <v>257</v>
      </c>
      <c r="E712" s="8" t="s">
        <v>649</v>
      </c>
      <c r="F712" s="45">
        <v>44148</v>
      </c>
      <c r="G712" s="45">
        <v>44151</v>
      </c>
      <c r="H712" s="44">
        <v>6</v>
      </c>
      <c r="I712" s="8" t="s">
        <v>0</v>
      </c>
      <c r="K712" s="8" t="s">
        <v>402</v>
      </c>
      <c r="L712" s="8" t="s">
        <v>265</v>
      </c>
      <c r="O712" s="8" t="s">
        <v>8</v>
      </c>
      <c r="P712" s="8" t="s">
        <v>44</v>
      </c>
      <c r="Q712" s="8" t="s">
        <v>319</v>
      </c>
      <c r="V712" s="72">
        <v>-18910.46</v>
      </c>
      <c r="X712" s="8" t="s">
        <v>648</v>
      </c>
      <c r="Y712" s="8" t="s">
        <v>651</v>
      </c>
    </row>
    <row r="713" spans="1:25" x14ac:dyDescent="0.35">
      <c r="A713" s="8" t="s">
        <v>8</v>
      </c>
      <c r="B713" s="44">
        <v>2021</v>
      </c>
      <c r="C713" s="44">
        <v>5</v>
      </c>
      <c r="D713" s="8" t="s">
        <v>257</v>
      </c>
      <c r="E713" s="8" t="s">
        <v>649</v>
      </c>
      <c r="F713" s="45">
        <v>44148</v>
      </c>
      <c r="G713" s="45">
        <v>44151</v>
      </c>
      <c r="H713" s="44">
        <v>7</v>
      </c>
      <c r="I713" s="8" t="s">
        <v>0</v>
      </c>
      <c r="K713" s="8" t="s">
        <v>400</v>
      </c>
      <c r="L713" s="8" t="s">
        <v>265</v>
      </c>
      <c r="O713" s="8" t="s">
        <v>8</v>
      </c>
      <c r="P713" s="8" t="s">
        <v>44</v>
      </c>
      <c r="Q713" s="8" t="s">
        <v>319</v>
      </c>
      <c r="V713" s="72">
        <v>-3518.22</v>
      </c>
      <c r="X713" s="8" t="s">
        <v>648</v>
      </c>
      <c r="Y713" s="8" t="s">
        <v>651</v>
      </c>
    </row>
    <row r="714" spans="1:25" x14ac:dyDescent="0.35">
      <c r="A714" s="8" t="s">
        <v>8</v>
      </c>
      <c r="B714" s="44">
        <v>2021</v>
      </c>
      <c r="C714" s="44">
        <v>5</v>
      </c>
      <c r="D714" s="8" t="s">
        <v>257</v>
      </c>
      <c r="E714" s="8" t="s">
        <v>649</v>
      </c>
      <c r="F714" s="45">
        <v>44148</v>
      </c>
      <c r="G714" s="45">
        <v>44151</v>
      </c>
      <c r="H714" s="44">
        <v>24</v>
      </c>
      <c r="I714" s="8" t="s">
        <v>0</v>
      </c>
      <c r="K714" s="8" t="s">
        <v>1</v>
      </c>
      <c r="L714" s="8" t="s">
        <v>18</v>
      </c>
      <c r="P714" s="8" t="s">
        <v>44</v>
      </c>
      <c r="V714" s="72">
        <v>-18910.46</v>
      </c>
      <c r="X714" s="8" t="s">
        <v>2</v>
      </c>
      <c r="Y714" s="8" t="s">
        <v>651</v>
      </c>
    </row>
    <row r="715" spans="1:25" x14ac:dyDescent="0.35">
      <c r="A715" s="8" t="s">
        <v>8</v>
      </c>
      <c r="B715" s="44">
        <v>2021</v>
      </c>
      <c r="C715" s="44">
        <v>5</v>
      </c>
      <c r="D715" s="8" t="s">
        <v>257</v>
      </c>
      <c r="E715" s="8" t="s">
        <v>649</v>
      </c>
      <c r="F715" s="45">
        <v>44148</v>
      </c>
      <c r="G715" s="45">
        <v>44151</v>
      </c>
      <c r="H715" s="44">
        <v>25</v>
      </c>
      <c r="I715" s="8" t="s">
        <v>599</v>
      </c>
      <c r="K715" s="8" t="s">
        <v>1</v>
      </c>
      <c r="L715" s="8" t="s">
        <v>18</v>
      </c>
      <c r="P715" s="8" t="s">
        <v>44</v>
      </c>
      <c r="V715" s="72">
        <v>18910.46</v>
      </c>
      <c r="X715" s="8" t="s">
        <v>2</v>
      </c>
      <c r="Y715" s="8" t="s">
        <v>651</v>
      </c>
    </row>
    <row r="716" spans="1:25" x14ac:dyDescent="0.35">
      <c r="A716" s="8" t="s">
        <v>8</v>
      </c>
      <c r="B716" s="44">
        <v>2021</v>
      </c>
      <c r="C716" s="44">
        <v>5</v>
      </c>
      <c r="D716" s="8" t="s">
        <v>257</v>
      </c>
      <c r="E716" s="8" t="s">
        <v>649</v>
      </c>
      <c r="F716" s="45">
        <v>44148</v>
      </c>
      <c r="G716" s="45">
        <v>44151</v>
      </c>
      <c r="H716" s="44">
        <v>26</v>
      </c>
      <c r="I716" s="8" t="s">
        <v>0</v>
      </c>
      <c r="K716" s="8" t="s">
        <v>1</v>
      </c>
      <c r="L716" s="8" t="s">
        <v>18</v>
      </c>
      <c r="P716" s="8" t="s">
        <v>44</v>
      </c>
      <c r="V716" s="72">
        <v>-3518.22</v>
      </c>
      <c r="X716" s="8" t="s">
        <v>2</v>
      </c>
      <c r="Y716" s="8" t="s">
        <v>651</v>
      </c>
    </row>
    <row r="717" spans="1:25" x14ac:dyDescent="0.35">
      <c r="A717" s="8" t="s">
        <v>8</v>
      </c>
      <c r="B717" s="44">
        <v>2021</v>
      </c>
      <c r="C717" s="44">
        <v>5</v>
      </c>
      <c r="D717" s="8" t="s">
        <v>257</v>
      </c>
      <c r="E717" s="8" t="s">
        <v>649</v>
      </c>
      <c r="F717" s="45">
        <v>44148</v>
      </c>
      <c r="G717" s="45">
        <v>44151</v>
      </c>
      <c r="H717" s="44">
        <v>27</v>
      </c>
      <c r="I717" s="8" t="s">
        <v>598</v>
      </c>
      <c r="K717" s="8" t="s">
        <v>1</v>
      </c>
      <c r="L717" s="8" t="s">
        <v>18</v>
      </c>
      <c r="P717" s="8" t="s">
        <v>44</v>
      </c>
      <c r="V717" s="72">
        <v>3518.22</v>
      </c>
      <c r="X717" s="8" t="s">
        <v>2</v>
      </c>
      <c r="Y717" s="8" t="s">
        <v>651</v>
      </c>
    </row>
    <row r="718" spans="1:25" x14ac:dyDescent="0.35">
      <c r="A718" s="8" t="s">
        <v>8</v>
      </c>
      <c r="B718" s="44">
        <v>2021</v>
      </c>
      <c r="C718" s="44">
        <v>5</v>
      </c>
      <c r="D718" s="8" t="s">
        <v>257</v>
      </c>
      <c r="E718" s="8" t="s">
        <v>649</v>
      </c>
      <c r="F718" s="45">
        <v>44148</v>
      </c>
      <c r="G718" s="45">
        <v>44151</v>
      </c>
      <c r="H718" s="44">
        <v>28</v>
      </c>
      <c r="I718" s="8" t="s">
        <v>0</v>
      </c>
      <c r="K718" s="8" t="s">
        <v>1</v>
      </c>
      <c r="L718" s="8" t="s">
        <v>18</v>
      </c>
      <c r="P718" s="8" t="s">
        <v>44</v>
      </c>
      <c r="V718" s="72">
        <v>13134.71</v>
      </c>
      <c r="X718" s="8" t="s">
        <v>2</v>
      </c>
      <c r="Y718" s="8" t="s">
        <v>651</v>
      </c>
    </row>
    <row r="719" spans="1:25" x14ac:dyDescent="0.35">
      <c r="A719" s="8" t="s">
        <v>8</v>
      </c>
      <c r="B719" s="44">
        <v>2021</v>
      </c>
      <c r="C719" s="44">
        <v>5</v>
      </c>
      <c r="D719" s="8" t="s">
        <v>257</v>
      </c>
      <c r="E719" s="8" t="s">
        <v>649</v>
      </c>
      <c r="F719" s="45">
        <v>44148</v>
      </c>
      <c r="G719" s="45">
        <v>44151</v>
      </c>
      <c r="H719" s="44">
        <v>30</v>
      </c>
      <c r="I719" s="8" t="s">
        <v>0</v>
      </c>
      <c r="K719" s="8" t="s">
        <v>1</v>
      </c>
      <c r="L719" s="8" t="s">
        <v>18</v>
      </c>
      <c r="P719" s="8" t="s">
        <v>44</v>
      </c>
      <c r="V719" s="72">
        <v>-11074.37</v>
      </c>
      <c r="X719" s="8" t="s">
        <v>2</v>
      </c>
      <c r="Y719" s="8" t="s">
        <v>651</v>
      </c>
    </row>
    <row r="720" spans="1:25" x14ac:dyDescent="0.35">
      <c r="A720" s="8" t="s">
        <v>8</v>
      </c>
      <c r="B720" s="44">
        <v>2021</v>
      </c>
      <c r="C720" s="44">
        <v>5</v>
      </c>
      <c r="D720" s="8" t="s">
        <v>257</v>
      </c>
      <c r="E720" s="8" t="s">
        <v>649</v>
      </c>
      <c r="F720" s="45">
        <v>44148</v>
      </c>
      <c r="G720" s="45">
        <v>44151</v>
      </c>
      <c r="H720" s="44">
        <v>32</v>
      </c>
      <c r="I720" s="8" t="s">
        <v>0</v>
      </c>
      <c r="K720" s="8" t="s">
        <v>1</v>
      </c>
      <c r="L720" s="8" t="s">
        <v>18</v>
      </c>
      <c r="P720" s="8" t="s">
        <v>44</v>
      </c>
      <c r="V720" s="72">
        <v>-2060.34</v>
      </c>
      <c r="X720" s="8" t="s">
        <v>2</v>
      </c>
      <c r="Y720" s="8" t="s">
        <v>651</v>
      </c>
    </row>
    <row r="721" spans="1:25" x14ac:dyDescent="0.35">
      <c r="A721" s="8" t="s">
        <v>8</v>
      </c>
      <c r="B721" s="44">
        <v>2021</v>
      </c>
      <c r="C721" s="44">
        <v>5</v>
      </c>
      <c r="D721" s="8" t="s">
        <v>257</v>
      </c>
      <c r="E721" s="8" t="s">
        <v>649</v>
      </c>
      <c r="F721" s="45">
        <v>44148</v>
      </c>
      <c r="G721" s="45">
        <v>44151</v>
      </c>
      <c r="H721" s="44">
        <v>34</v>
      </c>
      <c r="I721" s="8" t="s">
        <v>0</v>
      </c>
      <c r="K721" s="8" t="s">
        <v>1</v>
      </c>
      <c r="L721" s="8" t="s">
        <v>18</v>
      </c>
      <c r="P721" s="8" t="s">
        <v>44</v>
      </c>
      <c r="V721" s="72">
        <v>22325.19</v>
      </c>
      <c r="X721" s="8" t="s">
        <v>2</v>
      </c>
      <c r="Y721" s="8" t="s">
        <v>651</v>
      </c>
    </row>
    <row r="722" spans="1:25" x14ac:dyDescent="0.35">
      <c r="A722" s="8" t="s">
        <v>8</v>
      </c>
      <c r="B722" s="44">
        <v>2021</v>
      </c>
      <c r="C722" s="44">
        <v>5</v>
      </c>
      <c r="D722" s="8" t="s">
        <v>257</v>
      </c>
      <c r="E722" s="8" t="s">
        <v>649</v>
      </c>
      <c r="F722" s="45">
        <v>44148</v>
      </c>
      <c r="G722" s="45">
        <v>44151</v>
      </c>
      <c r="H722" s="44">
        <v>36</v>
      </c>
      <c r="I722" s="8" t="s">
        <v>0</v>
      </c>
      <c r="K722" s="8" t="s">
        <v>1</v>
      </c>
      <c r="L722" s="8" t="s">
        <v>18</v>
      </c>
      <c r="P722" s="8" t="s">
        <v>44</v>
      </c>
      <c r="V722" s="72">
        <v>-18823.21</v>
      </c>
      <c r="X722" s="8" t="s">
        <v>2</v>
      </c>
      <c r="Y722" s="8" t="s">
        <v>651</v>
      </c>
    </row>
    <row r="723" spans="1:25" x14ac:dyDescent="0.35">
      <c r="A723" s="8" t="s">
        <v>8</v>
      </c>
      <c r="B723" s="44">
        <v>2021</v>
      </c>
      <c r="C723" s="44">
        <v>5</v>
      </c>
      <c r="D723" s="8" t="s">
        <v>257</v>
      </c>
      <c r="E723" s="8" t="s">
        <v>649</v>
      </c>
      <c r="F723" s="45">
        <v>44148</v>
      </c>
      <c r="G723" s="45">
        <v>44151</v>
      </c>
      <c r="H723" s="44">
        <v>38</v>
      </c>
      <c r="I723" s="8" t="s">
        <v>0</v>
      </c>
      <c r="K723" s="8" t="s">
        <v>1</v>
      </c>
      <c r="L723" s="8" t="s">
        <v>18</v>
      </c>
      <c r="P723" s="8" t="s">
        <v>44</v>
      </c>
      <c r="V723" s="72">
        <v>-3501.98</v>
      </c>
      <c r="X723" s="8" t="s">
        <v>2</v>
      </c>
      <c r="Y723" s="8" t="s">
        <v>651</v>
      </c>
    </row>
    <row r="724" spans="1:25" x14ac:dyDescent="0.35">
      <c r="A724" s="8" t="s">
        <v>8</v>
      </c>
      <c r="B724" s="44">
        <v>2021</v>
      </c>
      <c r="C724" s="44">
        <v>5</v>
      </c>
      <c r="D724" s="8" t="s">
        <v>257</v>
      </c>
      <c r="E724" s="8" t="s">
        <v>649</v>
      </c>
      <c r="F724" s="45">
        <v>44148</v>
      </c>
      <c r="G724" s="45">
        <v>44151</v>
      </c>
      <c r="H724" s="44">
        <v>40</v>
      </c>
      <c r="I724" s="8" t="s">
        <v>0</v>
      </c>
      <c r="K724" s="8" t="s">
        <v>1</v>
      </c>
      <c r="L724" s="8" t="s">
        <v>18</v>
      </c>
      <c r="P724" s="8" t="s">
        <v>44</v>
      </c>
      <c r="V724" s="72">
        <v>36867.39</v>
      </c>
      <c r="X724" s="8" t="s">
        <v>2</v>
      </c>
      <c r="Y724" s="8" t="s">
        <v>651</v>
      </c>
    </row>
    <row r="725" spans="1:25" x14ac:dyDescent="0.35">
      <c r="A725" s="8" t="s">
        <v>8</v>
      </c>
      <c r="B725" s="44">
        <v>2021</v>
      </c>
      <c r="C725" s="44">
        <v>5</v>
      </c>
      <c r="D725" s="8" t="s">
        <v>257</v>
      </c>
      <c r="E725" s="8" t="s">
        <v>649</v>
      </c>
      <c r="F725" s="45">
        <v>44148</v>
      </c>
      <c r="G725" s="45">
        <v>44151</v>
      </c>
      <c r="H725" s="44">
        <v>42</v>
      </c>
      <c r="I725" s="8" t="s">
        <v>0</v>
      </c>
      <c r="K725" s="8" t="s">
        <v>1</v>
      </c>
      <c r="L725" s="8" t="s">
        <v>18</v>
      </c>
      <c r="P725" s="8" t="s">
        <v>44</v>
      </c>
      <c r="V725" s="72">
        <v>-31082.9</v>
      </c>
      <c r="X725" s="8" t="s">
        <v>2</v>
      </c>
      <c r="Y725" s="8" t="s">
        <v>651</v>
      </c>
    </row>
    <row r="726" spans="1:25" x14ac:dyDescent="0.35">
      <c r="A726" s="8" t="s">
        <v>8</v>
      </c>
      <c r="B726" s="44">
        <v>2021</v>
      </c>
      <c r="C726" s="44">
        <v>5</v>
      </c>
      <c r="D726" s="8" t="s">
        <v>257</v>
      </c>
      <c r="E726" s="8" t="s">
        <v>649</v>
      </c>
      <c r="F726" s="45">
        <v>44148</v>
      </c>
      <c r="G726" s="45">
        <v>44151</v>
      </c>
      <c r="H726" s="44">
        <v>44</v>
      </c>
      <c r="I726" s="8" t="s">
        <v>0</v>
      </c>
      <c r="K726" s="8" t="s">
        <v>1</v>
      </c>
      <c r="L726" s="8" t="s">
        <v>18</v>
      </c>
      <c r="P726" s="8" t="s">
        <v>44</v>
      </c>
      <c r="V726" s="72">
        <v>-5784.49</v>
      </c>
      <c r="X726" s="8" t="s">
        <v>2</v>
      </c>
      <c r="Y726" s="8" t="s">
        <v>651</v>
      </c>
    </row>
    <row r="727" spans="1:25" x14ac:dyDescent="0.35">
      <c r="A727" s="8" t="s">
        <v>8</v>
      </c>
      <c r="B727" s="44">
        <v>2021</v>
      </c>
      <c r="C727" s="44">
        <v>5</v>
      </c>
      <c r="D727" s="8" t="s">
        <v>257</v>
      </c>
      <c r="E727" s="8" t="s">
        <v>649</v>
      </c>
      <c r="F727" s="45">
        <v>44148</v>
      </c>
      <c r="G727" s="45">
        <v>44151</v>
      </c>
      <c r="H727" s="44">
        <v>46</v>
      </c>
      <c r="I727" s="8" t="s">
        <v>0</v>
      </c>
      <c r="K727" s="8" t="s">
        <v>1</v>
      </c>
      <c r="L727" s="8" t="s">
        <v>18</v>
      </c>
      <c r="P727" s="8" t="s">
        <v>44</v>
      </c>
      <c r="V727" s="72">
        <v>50743.27</v>
      </c>
      <c r="X727" s="8" t="s">
        <v>2</v>
      </c>
      <c r="Y727" s="8" t="s">
        <v>651</v>
      </c>
    </row>
    <row r="728" spans="1:25" x14ac:dyDescent="0.35">
      <c r="A728" s="8" t="s">
        <v>8</v>
      </c>
      <c r="B728" s="44">
        <v>2021</v>
      </c>
      <c r="C728" s="44">
        <v>5</v>
      </c>
      <c r="D728" s="8" t="s">
        <v>257</v>
      </c>
      <c r="E728" s="8" t="s">
        <v>649</v>
      </c>
      <c r="F728" s="45">
        <v>44148</v>
      </c>
      <c r="G728" s="45">
        <v>44151</v>
      </c>
      <c r="H728" s="44">
        <v>48</v>
      </c>
      <c r="I728" s="8" t="s">
        <v>0</v>
      </c>
      <c r="K728" s="8" t="s">
        <v>1</v>
      </c>
      <c r="L728" s="8" t="s">
        <v>18</v>
      </c>
      <c r="P728" s="8" t="s">
        <v>44</v>
      </c>
      <c r="V728" s="72">
        <v>-42783.56</v>
      </c>
      <c r="X728" s="8" t="s">
        <v>2</v>
      </c>
      <c r="Y728" s="8" t="s">
        <v>651</v>
      </c>
    </row>
    <row r="729" spans="1:25" x14ac:dyDescent="0.35">
      <c r="A729" s="8" t="s">
        <v>8</v>
      </c>
      <c r="B729" s="44">
        <v>2021</v>
      </c>
      <c r="C729" s="44">
        <v>5</v>
      </c>
      <c r="D729" s="8" t="s">
        <v>257</v>
      </c>
      <c r="E729" s="8" t="s">
        <v>649</v>
      </c>
      <c r="F729" s="45">
        <v>44148</v>
      </c>
      <c r="G729" s="45">
        <v>44151</v>
      </c>
      <c r="H729" s="44">
        <v>50</v>
      </c>
      <c r="I729" s="8" t="s">
        <v>0</v>
      </c>
      <c r="K729" s="8" t="s">
        <v>1</v>
      </c>
      <c r="L729" s="8" t="s">
        <v>18</v>
      </c>
      <c r="P729" s="8" t="s">
        <v>44</v>
      </c>
      <c r="V729" s="72">
        <v>-7959.71</v>
      </c>
      <c r="X729" s="8" t="s">
        <v>2</v>
      </c>
      <c r="Y729" s="8" t="s">
        <v>651</v>
      </c>
    </row>
    <row r="730" spans="1:25" x14ac:dyDescent="0.35">
      <c r="A730" s="8" t="s">
        <v>8</v>
      </c>
      <c r="B730" s="44">
        <v>2021</v>
      </c>
      <c r="C730" s="44">
        <v>5</v>
      </c>
      <c r="D730" s="8" t="s">
        <v>19</v>
      </c>
      <c r="E730" s="8" t="s">
        <v>652</v>
      </c>
      <c r="F730" s="45">
        <v>44152</v>
      </c>
      <c r="G730" s="45">
        <v>44152</v>
      </c>
      <c r="H730" s="44">
        <v>151</v>
      </c>
      <c r="I730" s="8" t="s">
        <v>0</v>
      </c>
      <c r="K730" s="8" t="s">
        <v>5</v>
      </c>
      <c r="L730" s="8" t="s">
        <v>18</v>
      </c>
      <c r="O730" s="8" t="s">
        <v>8</v>
      </c>
      <c r="P730" s="8" t="s">
        <v>44</v>
      </c>
      <c r="Q730" s="8" t="s">
        <v>319</v>
      </c>
      <c r="V730" s="72">
        <v>-1770</v>
      </c>
      <c r="W730" s="8" t="s">
        <v>653</v>
      </c>
      <c r="X730" s="8" t="s">
        <v>6</v>
      </c>
      <c r="Y730" s="8" t="s">
        <v>6</v>
      </c>
    </row>
    <row r="731" spans="1:25" x14ac:dyDescent="0.35">
      <c r="A731" s="8" t="s">
        <v>8</v>
      </c>
      <c r="B731" s="44">
        <v>2021</v>
      </c>
      <c r="C731" s="44">
        <v>5</v>
      </c>
      <c r="D731" s="8" t="s">
        <v>19</v>
      </c>
      <c r="E731" s="8" t="s">
        <v>652</v>
      </c>
      <c r="F731" s="45">
        <v>44152</v>
      </c>
      <c r="G731" s="45">
        <v>44152</v>
      </c>
      <c r="H731" s="44">
        <v>160</v>
      </c>
      <c r="I731" s="8" t="s">
        <v>0</v>
      </c>
      <c r="J731" s="8" t="s">
        <v>258</v>
      </c>
      <c r="K731" s="8" t="s">
        <v>472</v>
      </c>
      <c r="L731" s="8" t="s">
        <v>259</v>
      </c>
      <c r="N731" s="8" t="s">
        <v>252</v>
      </c>
      <c r="O731" s="8" t="s">
        <v>8</v>
      </c>
      <c r="P731" s="8" t="s">
        <v>44</v>
      </c>
      <c r="Q731" s="8" t="s">
        <v>319</v>
      </c>
      <c r="V731" s="72">
        <v>1770</v>
      </c>
      <c r="W731" s="8" t="s">
        <v>653</v>
      </c>
      <c r="X731" s="8" t="s">
        <v>654</v>
      </c>
      <c r="Y731" s="8" t="s">
        <v>6</v>
      </c>
    </row>
    <row r="732" spans="1:25" x14ac:dyDescent="0.35">
      <c r="A732" s="8" t="s">
        <v>8</v>
      </c>
      <c r="B732" s="44">
        <v>2021</v>
      </c>
      <c r="C732" s="44">
        <v>5</v>
      </c>
      <c r="D732" s="8" t="s">
        <v>19</v>
      </c>
      <c r="E732" s="8" t="s">
        <v>655</v>
      </c>
      <c r="F732" s="45">
        <v>44152</v>
      </c>
      <c r="G732" s="45">
        <v>44152</v>
      </c>
      <c r="H732" s="44">
        <v>88</v>
      </c>
      <c r="I732" s="8" t="s">
        <v>0</v>
      </c>
      <c r="K732" s="8" t="s">
        <v>1</v>
      </c>
      <c r="L732" s="8" t="s">
        <v>18</v>
      </c>
      <c r="O732" s="8" t="s">
        <v>8</v>
      </c>
      <c r="P732" s="8" t="s">
        <v>44</v>
      </c>
      <c r="Q732" s="8" t="s">
        <v>319</v>
      </c>
      <c r="V732" s="72">
        <v>-850</v>
      </c>
      <c r="W732" s="8" t="s">
        <v>610</v>
      </c>
      <c r="X732" s="8" t="s">
        <v>2</v>
      </c>
      <c r="Y732" s="8" t="s">
        <v>4</v>
      </c>
    </row>
    <row r="733" spans="1:25" x14ac:dyDescent="0.35">
      <c r="A733" s="8" t="s">
        <v>8</v>
      </c>
      <c r="B733" s="44">
        <v>2021</v>
      </c>
      <c r="C733" s="44">
        <v>5</v>
      </c>
      <c r="D733" s="8" t="s">
        <v>19</v>
      </c>
      <c r="E733" s="8" t="s">
        <v>655</v>
      </c>
      <c r="F733" s="45">
        <v>44152</v>
      </c>
      <c r="G733" s="45">
        <v>44152</v>
      </c>
      <c r="H733" s="44">
        <v>89</v>
      </c>
      <c r="I733" s="8" t="s">
        <v>0</v>
      </c>
      <c r="K733" s="8" t="s">
        <v>1</v>
      </c>
      <c r="L733" s="8" t="s">
        <v>18</v>
      </c>
      <c r="O733" s="8" t="s">
        <v>8</v>
      </c>
      <c r="P733" s="8" t="s">
        <v>44</v>
      </c>
      <c r="Q733" s="8" t="s">
        <v>319</v>
      </c>
      <c r="V733" s="72">
        <v>-833</v>
      </c>
      <c r="W733" s="8" t="s">
        <v>608</v>
      </c>
      <c r="X733" s="8" t="s">
        <v>2</v>
      </c>
      <c r="Y733" s="8" t="s">
        <v>4</v>
      </c>
    </row>
    <row r="734" spans="1:25" x14ac:dyDescent="0.35">
      <c r="A734" s="8" t="s">
        <v>8</v>
      </c>
      <c r="B734" s="44">
        <v>2021</v>
      </c>
      <c r="C734" s="44">
        <v>5</v>
      </c>
      <c r="D734" s="8" t="s">
        <v>19</v>
      </c>
      <c r="E734" s="8" t="s">
        <v>655</v>
      </c>
      <c r="F734" s="45">
        <v>44152</v>
      </c>
      <c r="G734" s="45">
        <v>44152</v>
      </c>
      <c r="H734" s="44">
        <v>199</v>
      </c>
      <c r="I734" s="8" t="s">
        <v>0</v>
      </c>
      <c r="K734" s="8" t="s">
        <v>5</v>
      </c>
      <c r="L734" s="8" t="s">
        <v>18</v>
      </c>
      <c r="O734" s="8" t="s">
        <v>8</v>
      </c>
      <c r="P734" s="8" t="s">
        <v>44</v>
      </c>
      <c r="Q734" s="8" t="s">
        <v>319</v>
      </c>
      <c r="V734" s="72">
        <v>850</v>
      </c>
      <c r="W734" s="8" t="s">
        <v>610</v>
      </c>
      <c r="X734" s="8" t="s">
        <v>6</v>
      </c>
      <c r="Y734" s="8" t="s">
        <v>4</v>
      </c>
    </row>
    <row r="735" spans="1:25" x14ac:dyDescent="0.35">
      <c r="A735" s="8" t="s">
        <v>8</v>
      </c>
      <c r="B735" s="44">
        <v>2021</v>
      </c>
      <c r="C735" s="44">
        <v>5</v>
      </c>
      <c r="D735" s="8" t="s">
        <v>19</v>
      </c>
      <c r="E735" s="8" t="s">
        <v>655</v>
      </c>
      <c r="F735" s="45">
        <v>44152</v>
      </c>
      <c r="G735" s="45">
        <v>44152</v>
      </c>
      <c r="H735" s="44">
        <v>200</v>
      </c>
      <c r="I735" s="8" t="s">
        <v>0</v>
      </c>
      <c r="K735" s="8" t="s">
        <v>5</v>
      </c>
      <c r="L735" s="8" t="s">
        <v>18</v>
      </c>
      <c r="O735" s="8" t="s">
        <v>8</v>
      </c>
      <c r="P735" s="8" t="s">
        <v>44</v>
      </c>
      <c r="Q735" s="8" t="s">
        <v>319</v>
      </c>
      <c r="V735" s="72">
        <v>833</v>
      </c>
      <c r="W735" s="8" t="s">
        <v>608</v>
      </c>
      <c r="X735" s="8" t="s">
        <v>6</v>
      </c>
      <c r="Y735" s="8" t="s">
        <v>4</v>
      </c>
    </row>
    <row r="736" spans="1:25" x14ac:dyDescent="0.35">
      <c r="A736" s="8" t="s">
        <v>8</v>
      </c>
      <c r="B736" s="44">
        <v>2021</v>
      </c>
      <c r="C736" s="44">
        <v>5</v>
      </c>
      <c r="D736" s="8" t="s">
        <v>19</v>
      </c>
      <c r="E736" s="8" t="s">
        <v>656</v>
      </c>
      <c r="F736" s="45">
        <v>44153</v>
      </c>
      <c r="G736" s="45">
        <v>44153</v>
      </c>
      <c r="H736" s="44">
        <v>3</v>
      </c>
      <c r="I736" s="8" t="s">
        <v>0</v>
      </c>
      <c r="K736" s="8" t="s">
        <v>5</v>
      </c>
      <c r="L736" s="8" t="s">
        <v>18</v>
      </c>
      <c r="O736" s="8" t="s">
        <v>8</v>
      </c>
      <c r="P736" s="8" t="s">
        <v>44</v>
      </c>
      <c r="Q736" s="8" t="s">
        <v>319</v>
      </c>
      <c r="V736" s="72">
        <v>-1680</v>
      </c>
      <c r="W736" s="8" t="s">
        <v>657</v>
      </c>
      <c r="X736" s="8" t="s">
        <v>6</v>
      </c>
      <c r="Y736" s="8" t="s">
        <v>6</v>
      </c>
    </row>
    <row r="737" spans="1:25" x14ac:dyDescent="0.35">
      <c r="A737" s="8" t="s">
        <v>8</v>
      </c>
      <c r="B737" s="44">
        <v>2021</v>
      </c>
      <c r="C737" s="44">
        <v>5</v>
      </c>
      <c r="D737" s="8" t="s">
        <v>19</v>
      </c>
      <c r="E737" s="8" t="s">
        <v>656</v>
      </c>
      <c r="F737" s="45">
        <v>44153</v>
      </c>
      <c r="G737" s="45">
        <v>44153</v>
      </c>
      <c r="H737" s="44">
        <v>6</v>
      </c>
      <c r="I737" s="8" t="s">
        <v>0</v>
      </c>
      <c r="J737" s="8" t="s">
        <v>258</v>
      </c>
      <c r="K737" s="8" t="s">
        <v>472</v>
      </c>
      <c r="L737" s="8" t="s">
        <v>259</v>
      </c>
      <c r="N737" s="8" t="s">
        <v>252</v>
      </c>
      <c r="O737" s="8" t="s">
        <v>8</v>
      </c>
      <c r="P737" s="8" t="s">
        <v>44</v>
      </c>
      <c r="Q737" s="8" t="s">
        <v>319</v>
      </c>
      <c r="V737" s="72">
        <v>1680</v>
      </c>
      <c r="W737" s="8" t="s">
        <v>657</v>
      </c>
      <c r="X737" s="8" t="s">
        <v>658</v>
      </c>
      <c r="Y737" s="8" t="s">
        <v>6</v>
      </c>
    </row>
    <row r="738" spans="1:25" x14ac:dyDescent="0.35">
      <c r="A738" s="8" t="s">
        <v>8</v>
      </c>
      <c r="B738" s="44">
        <v>2021</v>
      </c>
      <c r="C738" s="44">
        <v>5</v>
      </c>
      <c r="D738" s="8" t="s">
        <v>19</v>
      </c>
      <c r="E738" s="8" t="s">
        <v>659</v>
      </c>
      <c r="F738" s="45">
        <v>44154</v>
      </c>
      <c r="G738" s="45">
        <v>44154</v>
      </c>
      <c r="H738" s="44">
        <v>27</v>
      </c>
      <c r="I738" s="8" t="s">
        <v>0</v>
      </c>
      <c r="K738" s="8" t="s">
        <v>5</v>
      </c>
      <c r="L738" s="8" t="s">
        <v>18</v>
      </c>
      <c r="O738" s="8" t="s">
        <v>8</v>
      </c>
      <c r="P738" s="8" t="s">
        <v>44</v>
      </c>
      <c r="Q738" s="8" t="s">
        <v>319</v>
      </c>
      <c r="V738" s="72">
        <v>-55852</v>
      </c>
      <c r="W738" s="8" t="s">
        <v>660</v>
      </c>
      <c r="X738" s="8" t="s">
        <v>6</v>
      </c>
      <c r="Y738" s="8" t="s">
        <v>6</v>
      </c>
    </row>
    <row r="739" spans="1:25" x14ac:dyDescent="0.35">
      <c r="A739" s="8" t="s">
        <v>8</v>
      </c>
      <c r="B739" s="44">
        <v>2021</v>
      </c>
      <c r="C739" s="44">
        <v>5</v>
      </c>
      <c r="D739" s="8" t="s">
        <v>19</v>
      </c>
      <c r="E739" s="8" t="s">
        <v>659</v>
      </c>
      <c r="F739" s="45">
        <v>44154</v>
      </c>
      <c r="G739" s="45">
        <v>44154</v>
      </c>
      <c r="H739" s="44">
        <v>60</v>
      </c>
      <c r="I739" s="8" t="s">
        <v>0</v>
      </c>
      <c r="J739" s="8" t="s">
        <v>3</v>
      </c>
      <c r="K739" s="8" t="s">
        <v>127</v>
      </c>
      <c r="L739" s="8" t="s">
        <v>24</v>
      </c>
      <c r="O739" s="8" t="s">
        <v>8</v>
      </c>
      <c r="P739" s="8" t="s">
        <v>44</v>
      </c>
      <c r="Q739" s="8" t="s">
        <v>319</v>
      </c>
      <c r="R739" s="8" t="s">
        <v>526</v>
      </c>
      <c r="V739" s="72">
        <v>55852</v>
      </c>
      <c r="W739" s="8" t="s">
        <v>660</v>
      </c>
      <c r="X739" s="8" t="s">
        <v>661</v>
      </c>
      <c r="Y739" s="8" t="s">
        <v>6</v>
      </c>
    </row>
    <row r="740" spans="1:25" x14ac:dyDescent="0.35">
      <c r="A740" s="8" t="s">
        <v>8</v>
      </c>
      <c r="B740" s="44">
        <v>2021</v>
      </c>
      <c r="C740" s="44">
        <v>5</v>
      </c>
      <c r="D740" s="8" t="s">
        <v>19</v>
      </c>
      <c r="E740" s="8" t="s">
        <v>662</v>
      </c>
      <c r="F740" s="45">
        <v>44154</v>
      </c>
      <c r="G740" s="45">
        <v>44154</v>
      </c>
      <c r="H740" s="44">
        <v>45</v>
      </c>
      <c r="I740" s="8" t="s">
        <v>0</v>
      </c>
      <c r="K740" s="8" t="s">
        <v>1</v>
      </c>
      <c r="L740" s="8" t="s">
        <v>18</v>
      </c>
      <c r="O740" s="8" t="s">
        <v>8</v>
      </c>
      <c r="P740" s="8" t="s">
        <v>44</v>
      </c>
      <c r="Q740" s="8" t="s">
        <v>319</v>
      </c>
      <c r="V740" s="72">
        <v>-55852</v>
      </c>
      <c r="W740" s="8" t="s">
        <v>660</v>
      </c>
      <c r="X740" s="8" t="s">
        <v>2</v>
      </c>
      <c r="Y740" s="8" t="s">
        <v>4</v>
      </c>
    </row>
    <row r="741" spans="1:25" x14ac:dyDescent="0.35">
      <c r="A741" s="8" t="s">
        <v>8</v>
      </c>
      <c r="B741" s="44">
        <v>2021</v>
      </c>
      <c r="C741" s="44">
        <v>5</v>
      </c>
      <c r="D741" s="8" t="s">
        <v>19</v>
      </c>
      <c r="E741" s="8" t="s">
        <v>662</v>
      </c>
      <c r="F741" s="45">
        <v>44154</v>
      </c>
      <c r="G741" s="45">
        <v>44154</v>
      </c>
      <c r="H741" s="44">
        <v>105</v>
      </c>
      <c r="I741" s="8" t="s">
        <v>0</v>
      </c>
      <c r="K741" s="8" t="s">
        <v>5</v>
      </c>
      <c r="L741" s="8" t="s">
        <v>18</v>
      </c>
      <c r="O741" s="8" t="s">
        <v>8</v>
      </c>
      <c r="P741" s="8" t="s">
        <v>44</v>
      </c>
      <c r="Q741" s="8" t="s">
        <v>319</v>
      </c>
      <c r="V741" s="72">
        <v>55852</v>
      </c>
      <c r="W741" s="8" t="s">
        <v>660</v>
      </c>
      <c r="X741" s="8" t="s">
        <v>6</v>
      </c>
      <c r="Y741" s="8" t="s">
        <v>4</v>
      </c>
    </row>
    <row r="742" spans="1:25" x14ac:dyDescent="0.35">
      <c r="A742" s="8" t="s">
        <v>8</v>
      </c>
      <c r="B742" s="44">
        <v>2021</v>
      </c>
      <c r="C742" s="44">
        <v>5</v>
      </c>
      <c r="D742" s="8" t="s">
        <v>19</v>
      </c>
      <c r="E742" s="8" t="s">
        <v>663</v>
      </c>
      <c r="F742" s="45">
        <v>44155</v>
      </c>
      <c r="G742" s="45">
        <v>44155</v>
      </c>
      <c r="H742" s="44">
        <v>1</v>
      </c>
      <c r="I742" s="8" t="s">
        <v>0</v>
      </c>
      <c r="K742" s="8" t="s">
        <v>5</v>
      </c>
      <c r="L742" s="8" t="s">
        <v>18</v>
      </c>
      <c r="O742" s="8" t="s">
        <v>8</v>
      </c>
      <c r="P742" s="8" t="s">
        <v>44</v>
      </c>
      <c r="Q742" s="8" t="s">
        <v>319</v>
      </c>
      <c r="V742" s="72">
        <v>-1.68</v>
      </c>
      <c r="W742" s="8" t="s">
        <v>664</v>
      </c>
      <c r="X742" s="8" t="s">
        <v>6</v>
      </c>
      <c r="Y742" s="8" t="s">
        <v>6</v>
      </c>
    </row>
    <row r="743" spans="1:25" x14ac:dyDescent="0.35">
      <c r="A743" s="8" t="s">
        <v>8</v>
      </c>
      <c r="B743" s="44">
        <v>2021</v>
      </c>
      <c r="C743" s="44">
        <v>5</v>
      </c>
      <c r="D743" s="8" t="s">
        <v>19</v>
      </c>
      <c r="E743" s="8" t="s">
        <v>663</v>
      </c>
      <c r="F743" s="45">
        <v>44155</v>
      </c>
      <c r="G743" s="45">
        <v>44155</v>
      </c>
      <c r="H743" s="44">
        <v>2</v>
      </c>
      <c r="I743" s="8" t="s">
        <v>0</v>
      </c>
      <c r="K743" s="8" t="s">
        <v>5</v>
      </c>
      <c r="L743" s="8" t="s">
        <v>18</v>
      </c>
      <c r="O743" s="8" t="s">
        <v>8</v>
      </c>
      <c r="P743" s="8" t="s">
        <v>44</v>
      </c>
      <c r="Q743" s="8" t="s">
        <v>319</v>
      </c>
      <c r="V743" s="72">
        <v>-3627.33</v>
      </c>
      <c r="W743" s="8" t="s">
        <v>665</v>
      </c>
      <c r="X743" s="8" t="s">
        <v>6</v>
      </c>
      <c r="Y743" s="8" t="s">
        <v>6</v>
      </c>
    </row>
    <row r="744" spans="1:25" x14ac:dyDescent="0.35">
      <c r="A744" s="8" t="s">
        <v>8</v>
      </c>
      <c r="B744" s="44">
        <v>2021</v>
      </c>
      <c r="C744" s="44">
        <v>5</v>
      </c>
      <c r="D744" s="8" t="s">
        <v>19</v>
      </c>
      <c r="E744" s="8" t="s">
        <v>663</v>
      </c>
      <c r="F744" s="45">
        <v>44155</v>
      </c>
      <c r="G744" s="45">
        <v>44155</v>
      </c>
      <c r="H744" s="44">
        <v>3</v>
      </c>
      <c r="I744" s="8" t="s">
        <v>0</v>
      </c>
      <c r="K744" s="8" t="s">
        <v>5</v>
      </c>
      <c r="L744" s="8" t="s">
        <v>18</v>
      </c>
      <c r="O744" s="8" t="s">
        <v>8</v>
      </c>
      <c r="P744" s="8" t="s">
        <v>44</v>
      </c>
      <c r="Q744" s="8" t="s">
        <v>319</v>
      </c>
      <c r="V744" s="72">
        <v>-13049.71</v>
      </c>
      <c r="W744" s="8" t="s">
        <v>666</v>
      </c>
      <c r="X744" s="8" t="s">
        <v>6</v>
      </c>
      <c r="Y744" s="8" t="s">
        <v>6</v>
      </c>
    </row>
    <row r="745" spans="1:25" x14ac:dyDescent="0.35">
      <c r="A745" s="8" t="s">
        <v>8</v>
      </c>
      <c r="B745" s="44">
        <v>2021</v>
      </c>
      <c r="C745" s="44">
        <v>5</v>
      </c>
      <c r="D745" s="8" t="s">
        <v>19</v>
      </c>
      <c r="E745" s="8" t="s">
        <v>663</v>
      </c>
      <c r="F745" s="45">
        <v>44155</v>
      </c>
      <c r="G745" s="45">
        <v>44155</v>
      </c>
      <c r="H745" s="44">
        <v>4</v>
      </c>
      <c r="I745" s="8" t="s">
        <v>0</v>
      </c>
      <c r="K745" s="8" t="s">
        <v>5</v>
      </c>
      <c r="L745" s="8" t="s">
        <v>18</v>
      </c>
      <c r="O745" s="8" t="s">
        <v>8</v>
      </c>
      <c r="P745" s="8" t="s">
        <v>44</v>
      </c>
      <c r="Q745" s="8" t="s">
        <v>319</v>
      </c>
      <c r="V745" s="72">
        <v>-60152.65</v>
      </c>
      <c r="W745" s="8" t="s">
        <v>667</v>
      </c>
      <c r="X745" s="8" t="s">
        <v>6</v>
      </c>
      <c r="Y745" s="8" t="s">
        <v>6</v>
      </c>
    </row>
    <row r="746" spans="1:25" x14ac:dyDescent="0.35">
      <c r="A746" s="8" t="s">
        <v>8</v>
      </c>
      <c r="B746" s="44">
        <v>2021</v>
      </c>
      <c r="C746" s="44">
        <v>5</v>
      </c>
      <c r="D746" s="8" t="s">
        <v>19</v>
      </c>
      <c r="E746" s="8" t="s">
        <v>663</v>
      </c>
      <c r="F746" s="45">
        <v>44155</v>
      </c>
      <c r="G746" s="45">
        <v>44155</v>
      </c>
      <c r="H746" s="44">
        <v>5</v>
      </c>
      <c r="I746" s="8" t="s">
        <v>0</v>
      </c>
      <c r="K746" s="8" t="s">
        <v>5</v>
      </c>
      <c r="L746" s="8" t="s">
        <v>18</v>
      </c>
      <c r="O746" s="8" t="s">
        <v>8</v>
      </c>
      <c r="P746" s="8" t="s">
        <v>44</v>
      </c>
      <c r="Q746" s="8" t="s">
        <v>319</v>
      </c>
      <c r="V746" s="72">
        <v>-56677.96</v>
      </c>
      <c r="W746" s="8" t="s">
        <v>668</v>
      </c>
      <c r="X746" s="8" t="s">
        <v>6</v>
      </c>
      <c r="Y746" s="8" t="s">
        <v>6</v>
      </c>
    </row>
    <row r="747" spans="1:25" x14ac:dyDescent="0.35">
      <c r="A747" s="8" t="s">
        <v>8</v>
      </c>
      <c r="B747" s="44">
        <v>2021</v>
      </c>
      <c r="C747" s="44">
        <v>5</v>
      </c>
      <c r="D747" s="8" t="s">
        <v>19</v>
      </c>
      <c r="E747" s="8" t="s">
        <v>663</v>
      </c>
      <c r="F747" s="45">
        <v>44155</v>
      </c>
      <c r="G747" s="45">
        <v>44155</v>
      </c>
      <c r="H747" s="44">
        <v>6</v>
      </c>
      <c r="I747" s="8" t="s">
        <v>0</v>
      </c>
      <c r="K747" s="8" t="s">
        <v>5</v>
      </c>
      <c r="L747" s="8" t="s">
        <v>18</v>
      </c>
      <c r="O747" s="8" t="s">
        <v>8</v>
      </c>
      <c r="P747" s="8" t="s">
        <v>44</v>
      </c>
      <c r="Q747" s="8" t="s">
        <v>319</v>
      </c>
      <c r="V747" s="72">
        <v>-10242.049999999999</v>
      </c>
      <c r="W747" s="8" t="s">
        <v>669</v>
      </c>
      <c r="X747" s="8" t="s">
        <v>6</v>
      </c>
      <c r="Y747" s="8" t="s">
        <v>6</v>
      </c>
    </row>
    <row r="748" spans="1:25" x14ac:dyDescent="0.35">
      <c r="A748" s="8" t="s">
        <v>8</v>
      </c>
      <c r="B748" s="44">
        <v>2021</v>
      </c>
      <c r="C748" s="44">
        <v>5</v>
      </c>
      <c r="D748" s="8" t="s">
        <v>19</v>
      </c>
      <c r="E748" s="8" t="s">
        <v>663</v>
      </c>
      <c r="F748" s="45">
        <v>44155</v>
      </c>
      <c r="G748" s="45">
        <v>44155</v>
      </c>
      <c r="H748" s="44">
        <v>7</v>
      </c>
      <c r="I748" s="8" t="s">
        <v>0</v>
      </c>
      <c r="K748" s="8" t="s">
        <v>5</v>
      </c>
      <c r="L748" s="8" t="s">
        <v>18</v>
      </c>
      <c r="O748" s="8" t="s">
        <v>8</v>
      </c>
      <c r="P748" s="8" t="s">
        <v>44</v>
      </c>
      <c r="Q748" s="8" t="s">
        <v>319</v>
      </c>
      <c r="V748" s="72">
        <v>-44656</v>
      </c>
      <c r="W748" s="8" t="s">
        <v>670</v>
      </c>
      <c r="X748" s="8" t="s">
        <v>6</v>
      </c>
      <c r="Y748" s="8" t="s">
        <v>6</v>
      </c>
    </row>
    <row r="749" spans="1:25" x14ac:dyDescent="0.35">
      <c r="A749" s="8" t="s">
        <v>8</v>
      </c>
      <c r="B749" s="44">
        <v>2021</v>
      </c>
      <c r="C749" s="44">
        <v>5</v>
      </c>
      <c r="D749" s="8" t="s">
        <v>19</v>
      </c>
      <c r="E749" s="8" t="s">
        <v>663</v>
      </c>
      <c r="F749" s="45">
        <v>44155</v>
      </c>
      <c r="G749" s="45">
        <v>44155</v>
      </c>
      <c r="H749" s="44">
        <v>8</v>
      </c>
      <c r="I749" s="8" t="s">
        <v>0</v>
      </c>
      <c r="K749" s="8" t="s">
        <v>5</v>
      </c>
      <c r="L749" s="8" t="s">
        <v>18</v>
      </c>
      <c r="O749" s="8" t="s">
        <v>8</v>
      </c>
      <c r="P749" s="8" t="s">
        <v>44</v>
      </c>
      <c r="Q749" s="8" t="s">
        <v>319</v>
      </c>
      <c r="V749" s="72">
        <v>-3600</v>
      </c>
      <c r="W749" s="8" t="s">
        <v>671</v>
      </c>
      <c r="X749" s="8" t="s">
        <v>6</v>
      </c>
      <c r="Y749" s="8" t="s">
        <v>6</v>
      </c>
    </row>
    <row r="750" spans="1:25" x14ac:dyDescent="0.35">
      <c r="A750" s="8" t="s">
        <v>8</v>
      </c>
      <c r="B750" s="44">
        <v>2021</v>
      </c>
      <c r="C750" s="44">
        <v>5</v>
      </c>
      <c r="D750" s="8" t="s">
        <v>19</v>
      </c>
      <c r="E750" s="8" t="s">
        <v>663</v>
      </c>
      <c r="F750" s="45">
        <v>44155</v>
      </c>
      <c r="G750" s="45">
        <v>44155</v>
      </c>
      <c r="H750" s="44">
        <v>9</v>
      </c>
      <c r="I750" s="8" t="s">
        <v>0</v>
      </c>
      <c r="K750" s="8" t="s">
        <v>5</v>
      </c>
      <c r="L750" s="8" t="s">
        <v>18</v>
      </c>
      <c r="O750" s="8" t="s">
        <v>8</v>
      </c>
      <c r="P750" s="8" t="s">
        <v>44</v>
      </c>
      <c r="Q750" s="8" t="s">
        <v>319</v>
      </c>
      <c r="V750" s="72">
        <v>-56666.67</v>
      </c>
      <c r="W750" s="8" t="s">
        <v>672</v>
      </c>
      <c r="X750" s="8" t="s">
        <v>6</v>
      </c>
      <c r="Y750" s="8" t="s">
        <v>6</v>
      </c>
    </row>
    <row r="751" spans="1:25" x14ac:dyDescent="0.35">
      <c r="A751" s="8" t="s">
        <v>8</v>
      </c>
      <c r="B751" s="44">
        <v>2021</v>
      </c>
      <c r="C751" s="44">
        <v>5</v>
      </c>
      <c r="D751" s="8" t="s">
        <v>19</v>
      </c>
      <c r="E751" s="8" t="s">
        <v>663</v>
      </c>
      <c r="F751" s="45">
        <v>44155</v>
      </c>
      <c r="G751" s="45">
        <v>44155</v>
      </c>
      <c r="H751" s="44">
        <v>10</v>
      </c>
      <c r="I751" s="8" t="s">
        <v>0</v>
      </c>
      <c r="K751" s="8" t="s">
        <v>5</v>
      </c>
      <c r="L751" s="8" t="s">
        <v>18</v>
      </c>
      <c r="O751" s="8" t="s">
        <v>8</v>
      </c>
      <c r="P751" s="8" t="s">
        <v>44</v>
      </c>
      <c r="Q751" s="8" t="s">
        <v>319</v>
      </c>
      <c r="V751" s="72">
        <v>-2700</v>
      </c>
      <c r="W751" s="8" t="s">
        <v>673</v>
      </c>
      <c r="X751" s="8" t="s">
        <v>6</v>
      </c>
      <c r="Y751" s="8" t="s">
        <v>6</v>
      </c>
    </row>
    <row r="752" spans="1:25" x14ac:dyDescent="0.35">
      <c r="A752" s="8" t="s">
        <v>8</v>
      </c>
      <c r="B752" s="44">
        <v>2021</v>
      </c>
      <c r="C752" s="44">
        <v>5</v>
      </c>
      <c r="D752" s="8" t="s">
        <v>19</v>
      </c>
      <c r="E752" s="8" t="s">
        <v>663</v>
      </c>
      <c r="F752" s="45">
        <v>44155</v>
      </c>
      <c r="G752" s="45">
        <v>44155</v>
      </c>
      <c r="H752" s="44">
        <v>11</v>
      </c>
      <c r="I752" s="8" t="s">
        <v>0</v>
      </c>
      <c r="K752" s="8" t="s">
        <v>5</v>
      </c>
      <c r="L752" s="8" t="s">
        <v>18</v>
      </c>
      <c r="O752" s="8" t="s">
        <v>8</v>
      </c>
      <c r="P752" s="8" t="s">
        <v>44</v>
      </c>
      <c r="Q752" s="8" t="s">
        <v>319</v>
      </c>
      <c r="V752" s="72">
        <v>-46387.92</v>
      </c>
      <c r="W752" s="8" t="s">
        <v>674</v>
      </c>
      <c r="X752" s="8" t="s">
        <v>6</v>
      </c>
      <c r="Y752" s="8" t="s">
        <v>6</v>
      </c>
    </row>
    <row r="753" spans="1:25" x14ac:dyDescent="0.35">
      <c r="A753" s="8" t="s">
        <v>8</v>
      </c>
      <c r="B753" s="44">
        <v>2021</v>
      </c>
      <c r="C753" s="44">
        <v>5</v>
      </c>
      <c r="D753" s="8" t="s">
        <v>19</v>
      </c>
      <c r="E753" s="8" t="s">
        <v>663</v>
      </c>
      <c r="F753" s="45">
        <v>44155</v>
      </c>
      <c r="G753" s="45">
        <v>44155</v>
      </c>
      <c r="H753" s="44">
        <v>12</v>
      </c>
      <c r="I753" s="8" t="s">
        <v>0</v>
      </c>
      <c r="K753" s="8" t="s">
        <v>5</v>
      </c>
      <c r="L753" s="8" t="s">
        <v>18</v>
      </c>
      <c r="O753" s="8" t="s">
        <v>8</v>
      </c>
      <c r="P753" s="8" t="s">
        <v>44</v>
      </c>
      <c r="Q753" s="8" t="s">
        <v>319</v>
      </c>
      <c r="V753" s="72">
        <v>-3115.19</v>
      </c>
      <c r="W753" s="8" t="s">
        <v>675</v>
      </c>
      <c r="X753" s="8" t="s">
        <v>6</v>
      </c>
      <c r="Y753" s="8" t="s">
        <v>6</v>
      </c>
    </row>
    <row r="754" spans="1:25" x14ac:dyDescent="0.35">
      <c r="A754" s="8" t="s">
        <v>8</v>
      </c>
      <c r="B754" s="44">
        <v>2021</v>
      </c>
      <c r="C754" s="44">
        <v>5</v>
      </c>
      <c r="D754" s="8" t="s">
        <v>19</v>
      </c>
      <c r="E754" s="8" t="s">
        <v>663</v>
      </c>
      <c r="F754" s="45">
        <v>44155</v>
      </c>
      <c r="G754" s="45">
        <v>44155</v>
      </c>
      <c r="H754" s="44">
        <v>13</v>
      </c>
      <c r="I754" s="8" t="s">
        <v>0</v>
      </c>
      <c r="K754" s="8" t="s">
        <v>5</v>
      </c>
      <c r="L754" s="8" t="s">
        <v>18</v>
      </c>
      <c r="O754" s="8" t="s">
        <v>8</v>
      </c>
      <c r="P754" s="8" t="s">
        <v>44</v>
      </c>
      <c r="Q754" s="8" t="s">
        <v>319</v>
      </c>
      <c r="V754" s="72">
        <v>-450</v>
      </c>
      <c r="W754" s="8" t="s">
        <v>676</v>
      </c>
      <c r="X754" s="8" t="s">
        <v>6</v>
      </c>
      <c r="Y754" s="8" t="s">
        <v>6</v>
      </c>
    </row>
    <row r="755" spans="1:25" x14ac:dyDescent="0.35">
      <c r="A755" s="8" t="s">
        <v>8</v>
      </c>
      <c r="B755" s="44">
        <v>2021</v>
      </c>
      <c r="C755" s="44">
        <v>5</v>
      </c>
      <c r="D755" s="8" t="s">
        <v>19</v>
      </c>
      <c r="E755" s="8" t="s">
        <v>663</v>
      </c>
      <c r="F755" s="45">
        <v>44155</v>
      </c>
      <c r="G755" s="45">
        <v>44155</v>
      </c>
      <c r="H755" s="44">
        <v>14</v>
      </c>
      <c r="I755" s="8" t="s">
        <v>0</v>
      </c>
      <c r="K755" s="8" t="s">
        <v>5</v>
      </c>
      <c r="L755" s="8" t="s">
        <v>18</v>
      </c>
      <c r="O755" s="8" t="s">
        <v>8</v>
      </c>
      <c r="P755" s="8" t="s">
        <v>44</v>
      </c>
      <c r="Q755" s="8" t="s">
        <v>319</v>
      </c>
      <c r="V755" s="72">
        <v>-12454.35</v>
      </c>
      <c r="W755" s="8" t="s">
        <v>677</v>
      </c>
      <c r="X755" s="8" t="s">
        <v>6</v>
      </c>
      <c r="Y755" s="8" t="s">
        <v>6</v>
      </c>
    </row>
    <row r="756" spans="1:25" x14ac:dyDescent="0.35">
      <c r="A756" s="8" t="s">
        <v>8</v>
      </c>
      <c r="B756" s="44">
        <v>2021</v>
      </c>
      <c r="C756" s="44">
        <v>5</v>
      </c>
      <c r="D756" s="8" t="s">
        <v>19</v>
      </c>
      <c r="E756" s="8" t="s">
        <v>663</v>
      </c>
      <c r="F756" s="45">
        <v>44155</v>
      </c>
      <c r="G756" s="45">
        <v>44155</v>
      </c>
      <c r="H756" s="44">
        <v>15</v>
      </c>
      <c r="I756" s="8" t="s">
        <v>0</v>
      </c>
      <c r="K756" s="8" t="s">
        <v>5</v>
      </c>
      <c r="L756" s="8" t="s">
        <v>18</v>
      </c>
      <c r="O756" s="8" t="s">
        <v>8</v>
      </c>
      <c r="P756" s="8" t="s">
        <v>44</v>
      </c>
      <c r="Q756" s="8" t="s">
        <v>319</v>
      </c>
      <c r="V756" s="72">
        <v>-9375</v>
      </c>
      <c r="W756" s="8" t="s">
        <v>678</v>
      </c>
      <c r="X756" s="8" t="s">
        <v>6</v>
      </c>
      <c r="Y756" s="8" t="s">
        <v>6</v>
      </c>
    </row>
    <row r="757" spans="1:25" x14ac:dyDescent="0.35">
      <c r="A757" s="8" t="s">
        <v>8</v>
      </c>
      <c r="B757" s="44">
        <v>2021</v>
      </c>
      <c r="C757" s="44">
        <v>5</v>
      </c>
      <c r="D757" s="8" t="s">
        <v>19</v>
      </c>
      <c r="E757" s="8" t="s">
        <v>663</v>
      </c>
      <c r="F757" s="45">
        <v>44155</v>
      </c>
      <c r="G757" s="45">
        <v>44155</v>
      </c>
      <c r="H757" s="44">
        <v>16</v>
      </c>
      <c r="I757" s="8" t="s">
        <v>0</v>
      </c>
      <c r="K757" s="8" t="s">
        <v>5</v>
      </c>
      <c r="L757" s="8" t="s">
        <v>18</v>
      </c>
      <c r="O757" s="8" t="s">
        <v>8</v>
      </c>
      <c r="P757" s="8" t="s">
        <v>44</v>
      </c>
      <c r="Q757" s="8" t="s">
        <v>319</v>
      </c>
      <c r="V757" s="72">
        <v>-1718.5</v>
      </c>
      <c r="W757" s="8" t="s">
        <v>679</v>
      </c>
      <c r="X757" s="8" t="s">
        <v>6</v>
      </c>
      <c r="Y757" s="8" t="s">
        <v>6</v>
      </c>
    </row>
    <row r="758" spans="1:25" x14ac:dyDescent="0.35">
      <c r="A758" s="8" t="s">
        <v>8</v>
      </c>
      <c r="B758" s="44">
        <v>2021</v>
      </c>
      <c r="C758" s="44">
        <v>5</v>
      </c>
      <c r="D758" s="8" t="s">
        <v>19</v>
      </c>
      <c r="E758" s="8" t="s">
        <v>663</v>
      </c>
      <c r="F758" s="45">
        <v>44155</v>
      </c>
      <c r="G758" s="45">
        <v>44155</v>
      </c>
      <c r="H758" s="44">
        <v>17</v>
      </c>
      <c r="I758" s="8" t="s">
        <v>0</v>
      </c>
      <c r="K758" s="8" t="s">
        <v>5</v>
      </c>
      <c r="L758" s="8" t="s">
        <v>18</v>
      </c>
      <c r="O758" s="8" t="s">
        <v>8</v>
      </c>
      <c r="P758" s="8" t="s">
        <v>44</v>
      </c>
      <c r="Q758" s="8" t="s">
        <v>319</v>
      </c>
      <c r="V758" s="72">
        <v>-8293.7099999999991</v>
      </c>
      <c r="W758" s="8" t="s">
        <v>680</v>
      </c>
      <c r="X758" s="8" t="s">
        <v>6</v>
      </c>
      <c r="Y758" s="8" t="s">
        <v>6</v>
      </c>
    </row>
    <row r="759" spans="1:25" x14ac:dyDescent="0.35">
      <c r="A759" s="8" t="s">
        <v>8</v>
      </c>
      <c r="B759" s="44">
        <v>2021</v>
      </c>
      <c r="C759" s="44">
        <v>5</v>
      </c>
      <c r="D759" s="8" t="s">
        <v>19</v>
      </c>
      <c r="E759" s="8" t="s">
        <v>663</v>
      </c>
      <c r="F759" s="45">
        <v>44155</v>
      </c>
      <c r="G759" s="45">
        <v>44155</v>
      </c>
      <c r="H759" s="44">
        <v>18</v>
      </c>
      <c r="I759" s="8" t="s">
        <v>0</v>
      </c>
      <c r="K759" s="8" t="s">
        <v>5</v>
      </c>
      <c r="L759" s="8" t="s">
        <v>18</v>
      </c>
      <c r="O759" s="8" t="s">
        <v>8</v>
      </c>
      <c r="P759" s="8" t="s">
        <v>44</v>
      </c>
      <c r="Q759" s="8" t="s">
        <v>319</v>
      </c>
      <c r="V759" s="72">
        <v>-1800</v>
      </c>
      <c r="W759" s="8" t="s">
        <v>681</v>
      </c>
      <c r="X759" s="8" t="s">
        <v>6</v>
      </c>
      <c r="Y759" s="8" t="s">
        <v>6</v>
      </c>
    </row>
    <row r="760" spans="1:25" x14ac:dyDescent="0.35">
      <c r="A760" s="8" t="s">
        <v>8</v>
      </c>
      <c r="B760" s="44">
        <v>2021</v>
      </c>
      <c r="C760" s="44">
        <v>5</v>
      </c>
      <c r="D760" s="8" t="s">
        <v>19</v>
      </c>
      <c r="E760" s="8" t="s">
        <v>663</v>
      </c>
      <c r="F760" s="45">
        <v>44155</v>
      </c>
      <c r="G760" s="45">
        <v>44155</v>
      </c>
      <c r="H760" s="44">
        <v>19</v>
      </c>
      <c r="I760" s="8" t="s">
        <v>0</v>
      </c>
      <c r="K760" s="8" t="s">
        <v>5</v>
      </c>
      <c r="L760" s="8" t="s">
        <v>18</v>
      </c>
      <c r="O760" s="8" t="s">
        <v>8</v>
      </c>
      <c r="P760" s="8" t="s">
        <v>44</v>
      </c>
      <c r="Q760" s="8" t="s">
        <v>319</v>
      </c>
      <c r="V760" s="72">
        <v>-1088</v>
      </c>
      <c r="W760" s="8" t="s">
        <v>682</v>
      </c>
      <c r="X760" s="8" t="s">
        <v>6</v>
      </c>
      <c r="Y760" s="8" t="s">
        <v>6</v>
      </c>
    </row>
    <row r="761" spans="1:25" x14ac:dyDescent="0.35">
      <c r="A761" s="8" t="s">
        <v>8</v>
      </c>
      <c r="B761" s="44">
        <v>2021</v>
      </c>
      <c r="C761" s="44">
        <v>5</v>
      </c>
      <c r="D761" s="8" t="s">
        <v>19</v>
      </c>
      <c r="E761" s="8" t="s">
        <v>663</v>
      </c>
      <c r="F761" s="45">
        <v>44155</v>
      </c>
      <c r="G761" s="45">
        <v>44155</v>
      </c>
      <c r="H761" s="44">
        <v>20</v>
      </c>
      <c r="I761" s="8" t="s">
        <v>0</v>
      </c>
      <c r="K761" s="8" t="s">
        <v>5</v>
      </c>
      <c r="L761" s="8" t="s">
        <v>18</v>
      </c>
      <c r="O761" s="8" t="s">
        <v>8</v>
      </c>
      <c r="P761" s="8" t="s">
        <v>44</v>
      </c>
      <c r="Q761" s="8" t="s">
        <v>319</v>
      </c>
      <c r="V761" s="72">
        <v>-39169</v>
      </c>
      <c r="W761" s="8" t="s">
        <v>683</v>
      </c>
      <c r="X761" s="8" t="s">
        <v>6</v>
      </c>
      <c r="Y761" s="8" t="s">
        <v>6</v>
      </c>
    </row>
    <row r="762" spans="1:25" x14ac:dyDescent="0.35">
      <c r="A762" s="8" t="s">
        <v>8</v>
      </c>
      <c r="B762" s="44">
        <v>2021</v>
      </c>
      <c r="C762" s="44">
        <v>5</v>
      </c>
      <c r="D762" s="8" t="s">
        <v>19</v>
      </c>
      <c r="E762" s="8" t="s">
        <v>663</v>
      </c>
      <c r="F762" s="45">
        <v>44155</v>
      </c>
      <c r="G762" s="45">
        <v>44155</v>
      </c>
      <c r="H762" s="44">
        <v>24</v>
      </c>
      <c r="I762" s="8" t="s">
        <v>0</v>
      </c>
      <c r="K762" s="8" t="s">
        <v>5</v>
      </c>
      <c r="L762" s="8" t="s">
        <v>18</v>
      </c>
      <c r="O762" s="8" t="s">
        <v>8</v>
      </c>
      <c r="P762" s="8" t="s">
        <v>44</v>
      </c>
      <c r="Q762" s="8" t="s">
        <v>319</v>
      </c>
      <c r="V762" s="72">
        <v>-4977</v>
      </c>
      <c r="W762" s="8" t="s">
        <v>684</v>
      </c>
      <c r="X762" s="8" t="s">
        <v>6</v>
      </c>
      <c r="Y762" s="8" t="s">
        <v>6</v>
      </c>
    </row>
    <row r="763" spans="1:25" x14ac:dyDescent="0.35">
      <c r="A763" s="8" t="s">
        <v>8</v>
      </c>
      <c r="B763" s="44">
        <v>2021</v>
      </c>
      <c r="C763" s="44">
        <v>5</v>
      </c>
      <c r="D763" s="8" t="s">
        <v>19</v>
      </c>
      <c r="E763" s="8" t="s">
        <v>663</v>
      </c>
      <c r="F763" s="45">
        <v>44155</v>
      </c>
      <c r="G763" s="45">
        <v>44155</v>
      </c>
      <c r="H763" s="44">
        <v>37</v>
      </c>
      <c r="I763" s="8" t="s">
        <v>0</v>
      </c>
      <c r="J763" s="8" t="s">
        <v>3</v>
      </c>
      <c r="K763" s="8" t="s">
        <v>127</v>
      </c>
      <c r="L763" s="8" t="s">
        <v>24</v>
      </c>
      <c r="O763" s="8" t="s">
        <v>8</v>
      </c>
      <c r="P763" s="8" t="s">
        <v>44</v>
      </c>
      <c r="Q763" s="8" t="s">
        <v>319</v>
      </c>
      <c r="R763" s="8" t="s">
        <v>685</v>
      </c>
      <c r="V763" s="72">
        <v>1.68</v>
      </c>
      <c r="W763" s="8" t="s">
        <v>664</v>
      </c>
      <c r="X763" s="8" t="s">
        <v>686</v>
      </c>
      <c r="Y763" s="8" t="s">
        <v>6</v>
      </c>
    </row>
    <row r="764" spans="1:25" x14ac:dyDescent="0.35">
      <c r="A764" s="8" t="s">
        <v>8</v>
      </c>
      <c r="B764" s="44">
        <v>2021</v>
      </c>
      <c r="C764" s="44">
        <v>5</v>
      </c>
      <c r="D764" s="8" t="s">
        <v>19</v>
      </c>
      <c r="E764" s="8" t="s">
        <v>663</v>
      </c>
      <c r="F764" s="45">
        <v>44155</v>
      </c>
      <c r="G764" s="45">
        <v>44155</v>
      </c>
      <c r="H764" s="44">
        <v>38</v>
      </c>
      <c r="I764" s="8" t="s">
        <v>0</v>
      </c>
      <c r="J764" s="8" t="s">
        <v>3</v>
      </c>
      <c r="K764" s="8" t="s">
        <v>127</v>
      </c>
      <c r="L764" s="8" t="s">
        <v>24</v>
      </c>
      <c r="O764" s="8" t="s">
        <v>8</v>
      </c>
      <c r="P764" s="8" t="s">
        <v>44</v>
      </c>
      <c r="Q764" s="8" t="s">
        <v>319</v>
      </c>
      <c r="R764" s="8" t="s">
        <v>687</v>
      </c>
      <c r="V764" s="72">
        <v>3627.33</v>
      </c>
      <c r="W764" s="8" t="s">
        <v>665</v>
      </c>
      <c r="X764" s="8" t="s">
        <v>688</v>
      </c>
      <c r="Y764" s="8" t="s">
        <v>6</v>
      </c>
    </row>
    <row r="765" spans="1:25" x14ac:dyDescent="0.35">
      <c r="A765" s="8" t="s">
        <v>8</v>
      </c>
      <c r="B765" s="44">
        <v>2021</v>
      </c>
      <c r="C765" s="44">
        <v>5</v>
      </c>
      <c r="D765" s="8" t="s">
        <v>19</v>
      </c>
      <c r="E765" s="8" t="s">
        <v>663</v>
      </c>
      <c r="F765" s="45">
        <v>44155</v>
      </c>
      <c r="G765" s="45">
        <v>44155</v>
      </c>
      <c r="H765" s="44">
        <v>39</v>
      </c>
      <c r="I765" s="8" t="s">
        <v>0</v>
      </c>
      <c r="J765" s="8" t="s">
        <v>3</v>
      </c>
      <c r="K765" s="8" t="s">
        <v>127</v>
      </c>
      <c r="L765" s="8" t="s">
        <v>24</v>
      </c>
      <c r="O765" s="8" t="s">
        <v>8</v>
      </c>
      <c r="P765" s="8" t="s">
        <v>44</v>
      </c>
      <c r="Q765" s="8" t="s">
        <v>319</v>
      </c>
      <c r="R765" s="8" t="s">
        <v>362</v>
      </c>
      <c r="V765" s="72">
        <v>13049.71</v>
      </c>
      <c r="W765" s="8" t="s">
        <v>666</v>
      </c>
      <c r="X765" s="8" t="s">
        <v>689</v>
      </c>
      <c r="Y765" s="8" t="s">
        <v>6</v>
      </c>
    </row>
    <row r="766" spans="1:25" x14ac:dyDescent="0.35">
      <c r="A766" s="8" t="s">
        <v>8</v>
      </c>
      <c r="B766" s="44">
        <v>2021</v>
      </c>
      <c r="C766" s="44">
        <v>5</v>
      </c>
      <c r="D766" s="8" t="s">
        <v>19</v>
      </c>
      <c r="E766" s="8" t="s">
        <v>663</v>
      </c>
      <c r="F766" s="45">
        <v>44155</v>
      </c>
      <c r="G766" s="45">
        <v>44155</v>
      </c>
      <c r="H766" s="44">
        <v>40</v>
      </c>
      <c r="I766" s="8" t="s">
        <v>0</v>
      </c>
      <c r="J766" s="8" t="s">
        <v>3</v>
      </c>
      <c r="K766" s="8" t="s">
        <v>127</v>
      </c>
      <c r="L766" s="8" t="s">
        <v>24</v>
      </c>
      <c r="O766" s="8" t="s">
        <v>8</v>
      </c>
      <c r="P766" s="8" t="s">
        <v>44</v>
      </c>
      <c r="Q766" s="8" t="s">
        <v>319</v>
      </c>
      <c r="R766" s="8" t="s">
        <v>685</v>
      </c>
      <c r="V766" s="72">
        <v>60152.65</v>
      </c>
      <c r="W766" s="8" t="s">
        <v>667</v>
      </c>
      <c r="X766" s="8" t="s">
        <v>690</v>
      </c>
      <c r="Y766" s="8" t="s">
        <v>6</v>
      </c>
    </row>
    <row r="767" spans="1:25" x14ac:dyDescent="0.35">
      <c r="A767" s="8" t="s">
        <v>8</v>
      </c>
      <c r="B767" s="44">
        <v>2021</v>
      </c>
      <c r="C767" s="44">
        <v>5</v>
      </c>
      <c r="D767" s="8" t="s">
        <v>19</v>
      </c>
      <c r="E767" s="8" t="s">
        <v>663</v>
      </c>
      <c r="F767" s="45">
        <v>44155</v>
      </c>
      <c r="G767" s="45">
        <v>44155</v>
      </c>
      <c r="H767" s="44">
        <v>41</v>
      </c>
      <c r="I767" s="8" t="s">
        <v>0</v>
      </c>
      <c r="J767" s="8" t="s">
        <v>3</v>
      </c>
      <c r="K767" s="8" t="s">
        <v>127</v>
      </c>
      <c r="L767" s="8" t="s">
        <v>24</v>
      </c>
      <c r="O767" s="8" t="s">
        <v>8</v>
      </c>
      <c r="P767" s="8" t="s">
        <v>44</v>
      </c>
      <c r="Q767" s="8" t="s">
        <v>319</v>
      </c>
      <c r="R767" s="8" t="s">
        <v>691</v>
      </c>
      <c r="V767" s="72">
        <v>56677.96</v>
      </c>
      <c r="W767" s="8" t="s">
        <v>668</v>
      </c>
      <c r="X767" s="8" t="s">
        <v>692</v>
      </c>
      <c r="Y767" s="8" t="s">
        <v>6</v>
      </c>
    </row>
    <row r="768" spans="1:25" x14ac:dyDescent="0.35">
      <c r="A768" s="8" t="s">
        <v>8</v>
      </c>
      <c r="B768" s="44">
        <v>2021</v>
      </c>
      <c r="C768" s="44">
        <v>5</v>
      </c>
      <c r="D768" s="8" t="s">
        <v>19</v>
      </c>
      <c r="E768" s="8" t="s">
        <v>663</v>
      </c>
      <c r="F768" s="45">
        <v>44155</v>
      </c>
      <c r="G768" s="45">
        <v>44155</v>
      </c>
      <c r="H768" s="44">
        <v>42</v>
      </c>
      <c r="I768" s="8" t="s">
        <v>0</v>
      </c>
      <c r="J768" s="8" t="s">
        <v>3</v>
      </c>
      <c r="K768" s="8" t="s">
        <v>127</v>
      </c>
      <c r="L768" s="8" t="s">
        <v>24</v>
      </c>
      <c r="O768" s="8" t="s">
        <v>8</v>
      </c>
      <c r="P768" s="8" t="s">
        <v>44</v>
      </c>
      <c r="Q768" s="8" t="s">
        <v>319</v>
      </c>
      <c r="R768" s="8" t="s">
        <v>693</v>
      </c>
      <c r="V768" s="72">
        <v>10242.049999999999</v>
      </c>
      <c r="W768" s="8" t="s">
        <v>669</v>
      </c>
      <c r="X768" s="8" t="s">
        <v>694</v>
      </c>
      <c r="Y768" s="8" t="s">
        <v>6</v>
      </c>
    </row>
    <row r="769" spans="1:25" x14ac:dyDescent="0.35">
      <c r="A769" s="8" t="s">
        <v>8</v>
      </c>
      <c r="B769" s="44">
        <v>2021</v>
      </c>
      <c r="C769" s="44">
        <v>5</v>
      </c>
      <c r="D769" s="8" t="s">
        <v>19</v>
      </c>
      <c r="E769" s="8" t="s">
        <v>663</v>
      </c>
      <c r="F769" s="45">
        <v>44155</v>
      </c>
      <c r="G769" s="45">
        <v>44155</v>
      </c>
      <c r="H769" s="44">
        <v>43</v>
      </c>
      <c r="I769" s="8" t="s">
        <v>0</v>
      </c>
      <c r="J769" s="8" t="s">
        <v>3</v>
      </c>
      <c r="K769" s="8" t="s">
        <v>127</v>
      </c>
      <c r="L769" s="8" t="s">
        <v>24</v>
      </c>
      <c r="O769" s="8" t="s">
        <v>8</v>
      </c>
      <c r="P769" s="8" t="s">
        <v>44</v>
      </c>
      <c r="Q769" s="8" t="s">
        <v>319</v>
      </c>
      <c r="R769" s="8" t="s">
        <v>695</v>
      </c>
      <c r="V769" s="72">
        <v>44656</v>
      </c>
      <c r="W769" s="8" t="s">
        <v>670</v>
      </c>
      <c r="X769" s="8" t="s">
        <v>696</v>
      </c>
      <c r="Y769" s="8" t="s">
        <v>6</v>
      </c>
    </row>
    <row r="770" spans="1:25" x14ac:dyDescent="0.35">
      <c r="A770" s="8" t="s">
        <v>8</v>
      </c>
      <c r="B770" s="44">
        <v>2021</v>
      </c>
      <c r="C770" s="44">
        <v>5</v>
      </c>
      <c r="D770" s="8" t="s">
        <v>19</v>
      </c>
      <c r="E770" s="8" t="s">
        <v>663</v>
      </c>
      <c r="F770" s="45">
        <v>44155</v>
      </c>
      <c r="G770" s="45">
        <v>44155</v>
      </c>
      <c r="H770" s="44">
        <v>44</v>
      </c>
      <c r="I770" s="8" t="s">
        <v>0</v>
      </c>
      <c r="J770" s="8" t="s">
        <v>3</v>
      </c>
      <c r="K770" s="8" t="s">
        <v>127</v>
      </c>
      <c r="L770" s="8" t="s">
        <v>24</v>
      </c>
      <c r="O770" s="8" t="s">
        <v>8</v>
      </c>
      <c r="P770" s="8" t="s">
        <v>44</v>
      </c>
      <c r="Q770" s="8" t="s">
        <v>319</v>
      </c>
      <c r="R770" s="8" t="s">
        <v>697</v>
      </c>
      <c r="V770" s="72">
        <v>3600</v>
      </c>
      <c r="W770" s="8" t="s">
        <v>671</v>
      </c>
      <c r="X770" s="8" t="s">
        <v>698</v>
      </c>
      <c r="Y770" s="8" t="s">
        <v>6</v>
      </c>
    </row>
    <row r="771" spans="1:25" x14ac:dyDescent="0.35">
      <c r="A771" s="8" t="s">
        <v>8</v>
      </c>
      <c r="B771" s="44">
        <v>2021</v>
      </c>
      <c r="C771" s="44">
        <v>5</v>
      </c>
      <c r="D771" s="8" t="s">
        <v>19</v>
      </c>
      <c r="E771" s="8" t="s">
        <v>663</v>
      </c>
      <c r="F771" s="45">
        <v>44155</v>
      </c>
      <c r="G771" s="45">
        <v>44155</v>
      </c>
      <c r="H771" s="44">
        <v>45</v>
      </c>
      <c r="I771" s="8" t="s">
        <v>0</v>
      </c>
      <c r="J771" s="8" t="s">
        <v>3</v>
      </c>
      <c r="K771" s="8" t="s">
        <v>127</v>
      </c>
      <c r="L771" s="8" t="s">
        <v>24</v>
      </c>
      <c r="O771" s="8" t="s">
        <v>8</v>
      </c>
      <c r="P771" s="8" t="s">
        <v>44</v>
      </c>
      <c r="Q771" s="8" t="s">
        <v>319</v>
      </c>
      <c r="R771" s="8" t="s">
        <v>699</v>
      </c>
      <c r="V771" s="72">
        <v>56666.67</v>
      </c>
      <c r="W771" s="8" t="s">
        <v>672</v>
      </c>
      <c r="X771" s="8" t="s">
        <v>700</v>
      </c>
      <c r="Y771" s="8" t="s">
        <v>6</v>
      </c>
    </row>
    <row r="772" spans="1:25" x14ac:dyDescent="0.35">
      <c r="A772" s="8" t="s">
        <v>8</v>
      </c>
      <c r="B772" s="44">
        <v>2021</v>
      </c>
      <c r="C772" s="44">
        <v>5</v>
      </c>
      <c r="D772" s="8" t="s">
        <v>19</v>
      </c>
      <c r="E772" s="8" t="s">
        <v>663</v>
      </c>
      <c r="F772" s="45">
        <v>44155</v>
      </c>
      <c r="G772" s="45">
        <v>44155</v>
      </c>
      <c r="H772" s="44">
        <v>46</v>
      </c>
      <c r="I772" s="8" t="s">
        <v>0</v>
      </c>
      <c r="J772" s="8" t="s">
        <v>3</v>
      </c>
      <c r="K772" s="8" t="s">
        <v>127</v>
      </c>
      <c r="L772" s="8" t="s">
        <v>24</v>
      </c>
      <c r="O772" s="8" t="s">
        <v>8</v>
      </c>
      <c r="P772" s="8" t="s">
        <v>44</v>
      </c>
      <c r="Q772" s="8" t="s">
        <v>319</v>
      </c>
      <c r="R772" s="8" t="s">
        <v>685</v>
      </c>
      <c r="V772" s="72">
        <v>2700</v>
      </c>
      <c r="W772" s="8" t="s">
        <v>673</v>
      </c>
      <c r="X772" s="8" t="s">
        <v>701</v>
      </c>
      <c r="Y772" s="8" t="s">
        <v>6</v>
      </c>
    </row>
    <row r="773" spans="1:25" x14ac:dyDescent="0.35">
      <c r="A773" s="8" t="s">
        <v>8</v>
      </c>
      <c r="B773" s="44">
        <v>2021</v>
      </c>
      <c r="C773" s="44">
        <v>5</v>
      </c>
      <c r="D773" s="8" t="s">
        <v>19</v>
      </c>
      <c r="E773" s="8" t="s">
        <v>663</v>
      </c>
      <c r="F773" s="45">
        <v>44155</v>
      </c>
      <c r="G773" s="45">
        <v>44155</v>
      </c>
      <c r="H773" s="44">
        <v>47</v>
      </c>
      <c r="I773" s="8" t="s">
        <v>0</v>
      </c>
      <c r="J773" s="8" t="s">
        <v>3</v>
      </c>
      <c r="K773" s="8" t="s">
        <v>127</v>
      </c>
      <c r="L773" s="8" t="s">
        <v>24</v>
      </c>
      <c r="O773" s="8" t="s">
        <v>8</v>
      </c>
      <c r="P773" s="8" t="s">
        <v>44</v>
      </c>
      <c r="Q773" s="8" t="s">
        <v>319</v>
      </c>
      <c r="R773" s="8" t="s">
        <v>37</v>
      </c>
      <c r="V773" s="72">
        <v>46387.92</v>
      </c>
      <c r="W773" s="8" t="s">
        <v>674</v>
      </c>
      <c r="X773" s="8" t="s">
        <v>702</v>
      </c>
      <c r="Y773" s="8" t="s">
        <v>6</v>
      </c>
    </row>
    <row r="774" spans="1:25" x14ac:dyDescent="0.35">
      <c r="A774" s="8" t="s">
        <v>8</v>
      </c>
      <c r="B774" s="44">
        <v>2021</v>
      </c>
      <c r="C774" s="44">
        <v>5</v>
      </c>
      <c r="D774" s="8" t="s">
        <v>19</v>
      </c>
      <c r="E774" s="8" t="s">
        <v>663</v>
      </c>
      <c r="F774" s="45">
        <v>44155</v>
      </c>
      <c r="G774" s="45">
        <v>44155</v>
      </c>
      <c r="H774" s="44">
        <v>48</v>
      </c>
      <c r="I774" s="8" t="s">
        <v>0</v>
      </c>
      <c r="J774" s="8" t="s">
        <v>3</v>
      </c>
      <c r="K774" s="8" t="s">
        <v>127</v>
      </c>
      <c r="L774" s="8" t="s">
        <v>24</v>
      </c>
      <c r="O774" s="8" t="s">
        <v>8</v>
      </c>
      <c r="P774" s="8" t="s">
        <v>44</v>
      </c>
      <c r="Q774" s="8" t="s">
        <v>319</v>
      </c>
      <c r="R774" s="8" t="s">
        <v>373</v>
      </c>
      <c r="V774" s="72">
        <v>3115.19</v>
      </c>
      <c r="W774" s="8" t="s">
        <v>675</v>
      </c>
      <c r="X774" s="8" t="s">
        <v>703</v>
      </c>
      <c r="Y774" s="8" t="s">
        <v>6</v>
      </c>
    </row>
    <row r="775" spans="1:25" x14ac:dyDescent="0.35">
      <c r="A775" s="8" t="s">
        <v>8</v>
      </c>
      <c r="B775" s="44">
        <v>2021</v>
      </c>
      <c r="C775" s="44">
        <v>5</v>
      </c>
      <c r="D775" s="8" t="s">
        <v>19</v>
      </c>
      <c r="E775" s="8" t="s">
        <v>663</v>
      </c>
      <c r="F775" s="45">
        <v>44155</v>
      </c>
      <c r="G775" s="45">
        <v>44155</v>
      </c>
      <c r="H775" s="44">
        <v>49</v>
      </c>
      <c r="I775" s="8" t="s">
        <v>0</v>
      </c>
      <c r="J775" s="8" t="s">
        <v>3</v>
      </c>
      <c r="K775" s="8" t="s">
        <v>127</v>
      </c>
      <c r="L775" s="8" t="s">
        <v>24</v>
      </c>
      <c r="O775" s="8" t="s">
        <v>8</v>
      </c>
      <c r="P775" s="8" t="s">
        <v>44</v>
      </c>
      <c r="Q775" s="8" t="s">
        <v>319</v>
      </c>
      <c r="R775" s="8" t="s">
        <v>704</v>
      </c>
      <c r="V775" s="72">
        <v>450</v>
      </c>
      <c r="W775" s="8" t="s">
        <v>676</v>
      </c>
      <c r="X775" s="8" t="s">
        <v>705</v>
      </c>
      <c r="Y775" s="8" t="s">
        <v>6</v>
      </c>
    </row>
    <row r="776" spans="1:25" x14ac:dyDescent="0.35">
      <c r="A776" s="8" t="s">
        <v>8</v>
      </c>
      <c r="B776" s="44">
        <v>2021</v>
      </c>
      <c r="C776" s="44">
        <v>5</v>
      </c>
      <c r="D776" s="8" t="s">
        <v>19</v>
      </c>
      <c r="E776" s="8" t="s">
        <v>663</v>
      </c>
      <c r="F776" s="45">
        <v>44155</v>
      </c>
      <c r="G776" s="45">
        <v>44155</v>
      </c>
      <c r="H776" s="44">
        <v>50</v>
      </c>
      <c r="I776" s="8" t="s">
        <v>0</v>
      </c>
      <c r="J776" s="8" t="s">
        <v>3</v>
      </c>
      <c r="K776" s="8" t="s">
        <v>127</v>
      </c>
      <c r="L776" s="8" t="s">
        <v>24</v>
      </c>
      <c r="O776" s="8" t="s">
        <v>8</v>
      </c>
      <c r="P776" s="8" t="s">
        <v>44</v>
      </c>
      <c r="Q776" s="8" t="s">
        <v>319</v>
      </c>
      <c r="R776" s="8" t="s">
        <v>706</v>
      </c>
      <c r="V776" s="72">
        <v>12454.35</v>
      </c>
      <c r="W776" s="8" t="s">
        <v>677</v>
      </c>
      <c r="X776" s="8" t="s">
        <v>707</v>
      </c>
      <c r="Y776" s="8" t="s">
        <v>6</v>
      </c>
    </row>
    <row r="777" spans="1:25" x14ac:dyDescent="0.35">
      <c r="A777" s="8" t="s">
        <v>8</v>
      </c>
      <c r="B777" s="44">
        <v>2021</v>
      </c>
      <c r="C777" s="44">
        <v>5</v>
      </c>
      <c r="D777" s="8" t="s">
        <v>19</v>
      </c>
      <c r="E777" s="8" t="s">
        <v>663</v>
      </c>
      <c r="F777" s="45">
        <v>44155</v>
      </c>
      <c r="G777" s="45">
        <v>44155</v>
      </c>
      <c r="H777" s="44">
        <v>51</v>
      </c>
      <c r="I777" s="8" t="s">
        <v>0</v>
      </c>
      <c r="J777" s="8" t="s">
        <v>3</v>
      </c>
      <c r="K777" s="8" t="s">
        <v>127</v>
      </c>
      <c r="L777" s="8" t="s">
        <v>24</v>
      </c>
      <c r="O777" s="8" t="s">
        <v>8</v>
      </c>
      <c r="P777" s="8" t="s">
        <v>44</v>
      </c>
      <c r="Q777" s="8" t="s">
        <v>319</v>
      </c>
      <c r="R777" s="8" t="s">
        <v>708</v>
      </c>
      <c r="V777" s="72">
        <v>9375</v>
      </c>
      <c r="W777" s="8" t="s">
        <v>678</v>
      </c>
      <c r="X777" s="8" t="s">
        <v>709</v>
      </c>
      <c r="Y777" s="8" t="s">
        <v>6</v>
      </c>
    </row>
    <row r="778" spans="1:25" x14ac:dyDescent="0.35">
      <c r="A778" s="8" t="s">
        <v>8</v>
      </c>
      <c r="B778" s="44">
        <v>2021</v>
      </c>
      <c r="C778" s="44">
        <v>5</v>
      </c>
      <c r="D778" s="8" t="s">
        <v>19</v>
      </c>
      <c r="E778" s="8" t="s">
        <v>663</v>
      </c>
      <c r="F778" s="45">
        <v>44155</v>
      </c>
      <c r="G778" s="45">
        <v>44155</v>
      </c>
      <c r="H778" s="44">
        <v>52</v>
      </c>
      <c r="I778" s="8" t="s">
        <v>0</v>
      </c>
      <c r="J778" s="8" t="s">
        <v>3</v>
      </c>
      <c r="K778" s="8" t="s">
        <v>127</v>
      </c>
      <c r="L778" s="8" t="s">
        <v>24</v>
      </c>
      <c r="O778" s="8" t="s">
        <v>8</v>
      </c>
      <c r="P778" s="8" t="s">
        <v>44</v>
      </c>
      <c r="Q778" s="8" t="s">
        <v>319</v>
      </c>
      <c r="R778" s="8" t="s">
        <v>706</v>
      </c>
      <c r="V778" s="72">
        <v>1718.5</v>
      </c>
      <c r="W778" s="8" t="s">
        <v>679</v>
      </c>
      <c r="X778" s="8" t="s">
        <v>710</v>
      </c>
      <c r="Y778" s="8" t="s">
        <v>6</v>
      </c>
    </row>
    <row r="779" spans="1:25" x14ac:dyDescent="0.35">
      <c r="A779" s="8" t="s">
        <v>8</v>
      </c>
      <c r="B779" s="44">
        <v>2021</v>
      </c>
      <c r="C779" s="44">
        <v>5</v>
      </c>
      <c r="D779" s="8" t="s">
        <v>19</v>
      </c>
      <c r="E779" s="8" t="s">
        <v>663</v>
      </c>
      <c r="F779" s="45">
        <v>44155</v>
      </c>
      <c r="G779" s="45">
        <v>44155</v>
      </c>
      <c r="H779" s="44">
        <v>53</v>
      </c>
      <c r="I779" s="8" t="s">
        <v>0</v>
      </c>
      <c r="J779" s="8" t="s">
        <v>3</v>
      </c>
      <c r="K779" s="8" t="s">
        <v>127</v>
      </c>
      <c r="L779" s="8" t="s">
        <v>24</v>
      </c>
      <c r="O779" s="8" t="s">
        <v>8</v>
      </c>
      <c r="P779" s="8" t="s">
        <v>44</v>
      </c>
      <c r="Q779" s="8" t="s">
        <v>319</v>
      </c>
      <c r="R779" s="8" t="s">
        <v>711</v>
      </c>
      <c r="V779" s="72">
        <v>8293.7099999999991</v>
      </c>
      <c r="W779" s="8" t="s">
        <v>680</v>
      </c>
      <c r="X779" s="8" t="s">
        <v>712</v>
      </c>
      <c r="Y779" s="8" t="s">
        <v>6</v>
      </c>
    </row>
    <row r="780" spans="1:25" x14ac:dyDescent="0.35">
      <c r="A780" s="8" t="s">
        <v>8</v>
      </c>
      <c r="B780" s="44">
        <v>2021</v>
      </c>
      <c r="C780" s="44">
        <v>5</v>
      </c>
      <c r="D780" s="8" t="s">
        <v>19</v>
      </c>
      <c r="E780" s="8" t="s">
        <v>663</v>
      </c>
      <c r="F780" s="45">
        <v>44155</v>
      </c>
      <c r="G780" s="45">
        <v>44155</v>
      </c>
      <c r="H780" s="44">
        <v>54</v>
      </c>
      <c r="I780" s="8" t="s">
        <v>0</v>
      </c>
      <c r="J780" s="8" t="s">
        <v>3</v>
      </c>
      <c r="K780" s="8" t="s">
        <v>127</v>
      </c>
      <c r="L780" s="8" t="s">
        <v>24</v>
      </c>
      <c r="O780" s="8" t="s">
        <v>8</v>
      </c>
      <c r="P780" s="8" t="s">
        <v>44</v>
      </c>
      <c r="Q780" s="8" t="s">
        <v>319</v>
      </c>
      <c r="R780" s="8" t="s">
        <v>708</v>
      </c>
      <c r="V780" s="72">
        <v>1800</v>
      </c>
      <c r="W780" s="8" t="s">
        <v>681</v>
      </c>
      <c r="X780" s="8" t="s">
        <v>713</v>
      </c>
      <c r="Y780" s="8" t="s">
        <v>6</v>
      </c>
    </row>
    <row r="781" spans="1:25" x14ac:dyDescent="0.35">
      <c r="A781" s="8" t="s">
        <v>8</v>
      </c>
      <c r="B781" s="44">
        <v>2021</v>
      </c>
      <c r="C781" s="44">
        <v>5</v>
      </c>
      <c r="D781" s="8" t="s">
        <v>19</v>
      </c>
      <c r="E781" s="8" t="s">
        <v>663</v>
      </c>
      <c r="F781" s="45">
        <v>44155</v>
      </c>
      <c r="G781" s="45">
        <v>44155</v>
      </c>
      <c r="H781" s="44">
        <v>55</v>
      </c>
      <c r="I781" s="8" t="s">
        <v>0</v>
      </c>
      <c r="J781" s="8" t="s">
        <v>3</v>
      </c>
      <c r="K781" s="8" t="s">
        <v>127</v>
      </c>
      <c r="L781" s="8" t="s">
        <v>24</v>
      </c>
      <c r="O781" s="8" t="s">
        <v>8</v>
      </c>
      <c r="P781" s="8" t="s">
        <v>44</v>
      </c>
      <c r="Q781" s="8" t="s">
        <v>319</v>
      </c>
      <c r="R781" s="8" t="s">
        <v>152</v>
      </c>
      <c r="V781" s="72">
        <v>1088</v>
      </c>
      <c r="W781" s="8" t="s">
        <v>682</v>
      </c>
      <c r="X781" s="8" t="s">
        <v>714</v>
      </c>
      <c r="Y781" s="8" t="s">
        <v>6</v>
      </c>
    </row>
    <row r="782" spans="1:25" x14ac:dyDescent="0.35">
      <c r="A782" s="8" t="s">
        <v>8</v>
      </c>
      <c r="B782" s="44">
        <v>2021</v>
      </c>
      <c r="C782" s="44">
        <v>5</v>
      </c>
      <c r="D782" s="8" t="s">
        <v>19</v>
      </c>
      <c r="E782" s="8" t="s">
        <v>663</v>
      </c>
      <c r="F782" s="45">
        <v>44155</v>
      </c>
      <c r="G782" s="45">
        <v>44155</v>
      </c>
      <c r="H782" s="44">
        <v>56</v>
      </c>
      <c r="I782" s="8" t="s">
        <v>0</v>
      </c>
      <c r="J782" s="8" t="s">
        <v>3</v>
      </c>
      <c r="K782" s="8" t="s">
        <v>127</v>
      </c>
      <c r="L782" s="8" t="s">
        <v>24</v>
      </c>
      <c r="O782" s="8" t="s">
        <v>8</v>
      </c>
      <c r="P782" s="8" t="s">
        <v>44</v>
      </c>
      <c r="Q782" s="8" t="s">
        <v>319</v>
      </c>
      <c r="R782" s="8" t="s">
        <v>225</v>
      </c>
      <c r="V782" s="72">
        <v>39169</v>
      </c>
      <c r="W782" s="8" t="s">
        <v>683</v>
      </c>
      <c r="X782" s="8" t="s">
        <v>715</v>
      </c>
      <c r="Y782" s="8" t="s">
        <v>6</v>
      </c>
    </row>
    <row r="783" spans="1:25" x14ac:dyDescent="0.35">
      <c r="A783" s="8" t="s">
        <v>8</v>
      </c>
      <c r="B783" s="44">
        <v>2021</v>
      </c>
      <c r="C783" s="44">
        <v>5</v>
      </c>
      <c r="D783" s="8" t="s">
        <v>19</v>
      </c>
      <c r="E783" s="8" t="s">
        <v>663</v>
      </c>
      <c r="F783" s="45">
        <v>44155</v>
      </c>
      <c r="G783" s="45">
        <v>44155</v>
      </c>
      <c r="H783" s="44">
        <v>60</v>
      </c>
      <c r="I783" s="8" t="s">
        <v>0</v>
      </c>
      <c r="J783" s="8" t="s">
        <v>3</v>
      </c>
      <c r="K783" s="8" t="s">
        <v>127</v>
      </c>
      <c r="L783" s="8" t="s">
        <v>24</v>
      </c>
      <c r="O783" s="8" t="s">
        <v>8</v>
      </c>
      <c r="P783" s="8" t="s">
        <v>44</v>
      </c>
      <c r="Q783" s="8" t="s">
        <v>319</v>
      </c>
      <c r="R783" s="8" t="s">
        <v>716</v>
      </c>
      <c r="V783" s="72">
        <v>4977</v>
      </c>
      <c r="W783" s="8" t="s">
        <v>684</v>
      </c>
      <c r="X783" s="8" t="s">
        <v>717</v>
      </c>
      <c r="Y783" s="8" t="s">
        <v>6</v>
      </c>
    </row>
    <row r="784" spans="1:25" x14ac:dyDescent="0.35">
      <c r="A784" s="8" t="s">
        <v>8</v>
      </c>
      <c r="B784" s="44">
        <v>2021</v>
      </c>
      <c r="C784" s="44">
        <v>5</v>
      </c>
      <c r="D784" s="8" t="s">
        <v>19</v>
      </c>
      <c r="E784" s="8" t="s">
        <v>718</v>
      </c>
      <c r="F784" s="45">
        <v>44155</v>
      </c>
      <c r="G784" s="45">
        <v>44155</v>
      </c>
      <c r="H784" s="44">
        <v>1</v>
      </c>
      <c r="I784" s="8" t="s">
        <v>0</v>
      </c>
      <c r="K784" s="8" t="s">
        <v>1</v>
      </c>
      <c r="L784" s="8" t="s">
        <v>18</v>
      </c>
      <c r="O784" s="8" t="s">
        <v>8</v>
      </c>
      <c r="P784" s="8" t="s">
        <v>44</v>
      </c>
      <c r="Q784" s="8" t="s">
        <v>319</v>
      </c>
      <c r="V784" s="72">
        <v>-9375</v>
      </c>
      <c r="W784" s="8" t="s">
        <v>678</v>
      </c>
      <c r="X784" s="8" t="s">
        <v>2</v>
      </c>
      <c r="Y784" s="8" t="s">
        <v>4</v>
      </c>
    </row>
    <row r="785" spans="1:25" x14ac:dyDescent="0.35">
      <c r="A785" s="8" t="s">
        <v>8</v>
      </c>
      <c r="B785" s="44">
        <v>2021</v>
      </c>
      <c r="C785" s="44">
        <v>5</v>
      </c>
      <c r="D785" s="8" t="s">
        <v>19</v>
      </c>
      <c r="E785" s="8" t="s">
        <v>718</v>
      </c>
      <c r="F785" s="45">
        <v>44155</v>
      </c>
      <c r="G785" s="45">
        <v>44155</v>
      </c>
      <c r="H785" s="44">
        <v>2</v>
      </c>
      <c r="I785" s="8" t="s">
        <v>0</v>
      </c>
      <c r="K785" s="8" t="s">
        <v>1</v>
      </c>
      <c r="L785" s="8" t="s">
        <v>18</v>
      </c>
      <c r="O785" s="8" t="s">
        <v>8</v>
      </c>
      <c r="P785" s="8" t="s">
        <v>44</v>
      </c>
      <c r="Q785" s="8" t="s">
        <v>319</v>
      </c>
      <c r="V785" s="72">
        <v>-1718.5</v>
      </c>
      <c r="W785" s="8" t="s">
        <v>679</v>
      </c>
      <c r="X785" s="8" t="s">
        <v>2</v>
      </c>
      <c r="Y785" s="8" t="s">
        <v>4</v>
      </c>
    </row>
    <row r="786" spans="1:25" x14ac:dyDescent="0.35">
      <c r="A786" s="8" t="s">
        <v>8</v>
      </c>
      <c r="B786" s="44">
        <v>2021</v>
      </c>
      <c r="C786" s="44">
        <v>5</v>
      </c>
      <c r="D786" s="8" t="s">
        <v>19</v>
      </c>
      <c r="E786" s="8" t="s">
        <v>718</v>
      </c>
      <c r="F786" s="45">
        <v>44155</v>
      </c>
      <c r="G786" s="45">
        <v>44155</v>
      </c>
      <c r="H786" s="44">
        <v>3</v>
      </c>
      <c r="I786" s="8" t="s">
        <v>0</v>
      </c>
      <c r="K786" s="8" t="s">
        <v>1</v>
      </c>
      <c r="L786" s="8" t="s">
        <v>18</v>
      </c>
      <c r="O786" s="8" t="s">
        <v>8</v>
      </c>
      <c r="P786" s="8" t="s">
        <v>44</v>
      </c>
      <c r="Q786" s="8" t="s">
        <v>319</v>
      </c>
      <c r="V786" s="72">
        <v>-8293.7099999999991</v>
      </c>
      <c r="W786" s="8" t="s">
        <v>680</v>
      </c>
      <c r="X786" s="8" t="s">
        <v>2</v>
      </c>
      <c r="Y786" s="8" t="s">
        <v>4</v>
      </c>
    </row>
    <row r="787" spans="1:25" x14ac:dyDescent="0.35">
      <c r="A787" s="8" t="s">
        <v>8</v>
      </c>
      <c r="B787" s="44">
        <v>2021</v>
      </c>
      <c r="C787" s="44">
        <v>5</v>
      </c>
      <c r="D787" s="8" t="s">
        <v>19</v>
      </c>
      <c r="E787" s="8" t="s">
        <v>718</v>
      </c>
      <c r="F787" s="45">
        <v>44155</v>
      </c>
      <c r="G787" s="45">
        <v>44155</v>
      </c>
      <c r="H787" s="44">
        <v>4</v>
      </c>
      <c r="I787" s="8" t="s">
        <v>0</v>
      </c>
      <c r="K787" s="8" t="s">
        <v>1</v>
      </c>
      <c r="L787" s="8" t="s">
        <v>18</v>
      </c>
      <c r="O787" s="8" t="s">
        <v>8</v>
      </c>
      <c r="P787" s="8" t="s">
        <v>44</v>
      </c>
      <c r="Q787" s="8" t="s">
        <v>319</v>
      </c>
      <c r="V787" s="72">
        <v>-1800</v>
      </c>
      <c r="W787" s="8" t="s">
        <v>681</v>
      </c>
      <c r="X787" s="8" t="s">
        <v>2</v>
      </c>
      <c r="Y787" s="8" t="s">
        <v>4</v>
      </c>
    </row>
    <row r="788" spans="1:25" x14ac:dyDescent="0.35">
      <c r="A788" s="8" t="s">
        <v>8</v>
      </c>
      <c r="B788" s="44">
        <v>2021</v>
      </c>
      <c r="C788" s="44">
        <v>5</v>
      </c>
      <c r="D788" s="8" t="s">
        <v>19</v>
      </c>
      <c r="E788" s="8" t="s">
        <v>718</v>
      </c>
      <c r="F788" s="45">
        <v>44155</v>
      </c>
      <c r="G788" s="45">
        <v>44155</v>
      </c>
      <c r="H788" s="44">
        <v>5</v>
      </c>
      <c r="I788" s="8" t="s">
        <v>0</v>
      </c>
      <c r="K788" s="8" t="s">
        <v>1</v>
      </c>
      <c r="L788" s="8" t="s">
        <v>18</v>
      </c>
      <c r="O788" s="8" t="s">
        <v>8</v>
      </c>
      <c r="P788" s="8" t="s">
        <v>44</v>
      </c>
      <c r="Q788" s="8" t="s">
        <v>319</v>
      </c>
      <c r="V788" s="72">
        <v>-1088</v>
      </c>
      <c r="W788" s="8" t="s">
        <v>682</v>
      </c>
      <c r="X788" s="8" t="s">
        <v>2</v>
      </c>
      <c r="Y788" s="8" t="s">
        <v>4</v>
      </c>
    </row>
    <row r="789" spans="1:25" x14ac:dyDescent="0.35">
      <c r="A789" s="8" t="s">
        <v>8</v>
      </c>
      <c r="B789" s="44">
        <v>2021</v>
      </c>
      <c r="C789" s="44">
        <v>5</v>
      </c>
      <c r="D789" s="8" t="s">
        <v>19</v>
      </c>
      <c r="E789" s="8" t="s">
        <v>718</v>
      </c>
      <c r="F789" s="45">
        <v>44155</v>
      </c>
      <c r="G789" s="45">
        <v>44155</v>
      </c>
      <c r="H789" s="44">
        <v>6</v>
      </c>
      <c r="I789" s="8" t="s">
        <v>0</v>
      </c>
      <c r="K789" s="8" t="s">
        <v>1</v>
      </c>
      <c r="L789" s="8" t="s">
        <v>18</v>
      </c>
      <c r="O789" s="8" t="s">
        <v>8</v>
      </c>
      <c r="P789" s="8" t="s">
        <v>44</v>
      </c>
      <c r="Q789" s="8" t="s">
        <v>319</v>
      </c>
      <c r="V789" s="72">
        <v>-39169</v>
      </c>
      <c r="W789" s="8" t="s">
        <v>683</v>
      </c>
      <c r="X789" s="8" t="s">
        <v>2</v>
      </c>
      <c r="Y789" s="8" t="s">
        <v>4</v>
      </c>
    </row>
    <row r="790" spans="1:25" x14ac:dyDescent="0.35">
      <c r="A790" s="8" t="s">
        <v>8</v>
      </c>
      <c r="B790" s="44">
        <v>2021</v>
      </c>
      <c r="C790" s="44">
        <v>5</v>
      </c>
      <c r="D790" s="8" t="s">
        <v>19</v>
      </c>
      <c r="E790" s="8" t="s">
        <v>718</v>
      </c>
      <c r="F790" s="45">
        <v>44155</v>
      </c>
      <c r="G790" s="45">
        <v>44155</v>
      </c>
      <c r="H790" s="44">
        <v>12</v>
      </c>
      <c r="I790" s="8" t="s">
        <v>0</v>
      </c>
      <c r="K790" s="8" t="s">
        <v>1</v>
      </c>
      <c r="L790" s="8" t="s">
        <v>18</v>
      </c>
      <c r="O790" s="8" t="s">
        <v>8</v>
      </c>
      <c r="P790" s="8" t="s">
        <v>44</v>
      </c>
      <c r="Q790" s="8" t="s">
        <v>319</v>
      </c>
      <c r="V790" s="72">
        <v>-4977</v>
      </c>
      <c r="W790" s="8" t="s">
        <v>684</v>
      </c>
      <c r="X790" s="8" t="s">
        <v>2</v>
      </c>
      <c r="Y790" s="8" t="s">
        <v>4</v>
      </c>
    </row>
    <row r="791" spans="1:25" x14ac:dyDescent="0.35">
      <c r="A791" s="8" t="s">
        <v>8</v>
      </c>
      <c r="B791" s="44">
        <v>2021</v>
      </c>
      <c r="C791" s="44">
        <v>5</v>
      </c>
      <c r="D791" s="8" t="s">
        <v>19</v>
      </c>
      <c r="E791" s="8" t="s">
        <v>718</v>
      </c>
      <c r="F791" s="45">
        <v>44155</v>
      </c>
      <c r="G791" s="45">
        <v>44155</v>
      </c>
      <c r="H791" s="44">
        <v>18</v>
      </c>
      <c r="I791" s="8" t="s">
        <v>0</v>
      </c>
      <c r="K791" s="8" t="s">
        <v>1</v>
      </c>
      <c r="L791" s="8" t="s">
        <v>18</v>
      </c>
      <c r="O791" s="8" t="s">
        <v>8</v>
      </c>
      <c r="P791" s="8" t="s">
        <v>44</v>
      </c>
      <c r="Q791" s="8" t="s">
        <v>319</v>
      </c>
      <c r="V791" s="72">
        <v>-1.68</v>
      </c>
      <c r="W791" s="8" t="s">
        <v>664</v>
      </c>
      <c r="X791" s="8" t="s">
        <v>2</v>
      </c>
      <c r="Y791" s="8" t="s">
        <v>4</v>
      </c>
    </row>
    <row r="792" spans="1:25" x14ac:dyDescent="0.35">
      <c r="A792" s="8" t="s">
        <v>8</v>
      </c>
      <c r="B792" s="44">
        <v>2021</v>
      </c>
      <c r="C792" s="44">
        <v>5</v>
      </c>
      <c r="D792" s="8" t="s">
        <v>19</v>
      </c>
      <c r="E792" s="8" t="s">
        <v>718</v>
      </c>
      <c r="F792" s="45">
        <v>44155</v>
      </c>
      <c r="G792" s="45">
        <v>44155</v>
      </c>
      <c r="H792" s="44">
        <v>19</v>
      </c>
      <c r="I792" s="8" t="s">
        <v>0</v>
      </c>
      <c r="K792" s="8" t="s">
        <v>1</v>
      </c>
      <c r="L792" s="8" t="s">
        <v>18</v>
      </c>
      <c r="O792" s="8" t="s">
        <v>8</v>
      </c>
      <c r="P792" s="8" t="s">
        <v>44</v>
      </c>
      <c r="Q792" s="8" t="s">
        <v>319</v>
      </c>
      <c r="V792" s="72">
        <v>-3627.33</v>
      </c>
      <c r="W792" s="8" t="s">
        <v>665</v>
      </c>
      <c r="X792" s="8" t="s">
        <v>2</v>
      </c>
      <c r="Y792" s="8" t="s">
        <v>4</v>
      </c>
    </row>
    <row r="793" spans="1:25" x14ac:dyDescent="0.35">
      <c r="A793" s="8" t="s">
        <v>8</v>
      </c>
      <c r="B793" s="44">
        <v>2021</v>
      </c>
      <c r="C793" s="44">
        <v>5</v>
      </c>
      <c r="D793" s="8" t="s">
        <v>19</v>
      </c>
      <c r="E793" s="8" t="s">
        <v>718</v>
      </c>
      <c r="F793" s="45">
        <v>44155</v>
      </c>
      <c r="G793" s="45">
        <v>44155</v>
      </c>
      <c r="H793" s="44">
        <v>20</v>
      </c>
      <c r="I793" s="8" t="s">
        <v>0</v>
      </c>
      <c r="K793" s="8" t="s">
        <v>1</v>
      </c>
      <c r="L793" s="8" t="s">
        <v>18</v>
      </c>
      <c r="O793" s="8" t="s">
        <v>8</v>
      </c>
      <c r="P793" s="8" t="s">
        <v>44</v>
      </c>
      <c r="Q793" s="8" t="s">
        <v>319</v>
      </c>
      <c r="V793" s="72">
        <v>-13049.71</v>
      </c>
      <c r="W793" s="8" t="s">
        <v>666</v>
      </c>
      <c r="X793" s="8" t="s">
        <v>2</v>
      </c>
      <c r="Y793" s="8" t="s">
        <v>4</v>
      </c>
    </row>
    <row r="794" spans="1:25" x14ac:dyDescent="0.35">
      <c r="A794" s="8" t="s">
        <v>8</v>
      </c>
      <c r="B794" s="44">
        <v>2021</v>
      </c>
      <c r="C794" s="44">
        <v>5</v>
      </c>
      <c r="D794" s="8" t="s">
        <v>19</v>
      </c>
      <c r="E794" s="8" t="s">
        <v>718</v>
      </c>
      <c r="F794" s="45">
        <v>44155</v>
      </c>
      <c r="G794" s="45">
        <v>44155</v>
      </c>
      <c r="H794" s="44">
        <v>22</v>
      </c>
      <c r="I794" s="8" t="s">
        <v>0</v>
      </c>
      <c r="K794" s="8" t="s">
        <v>1</v>
      </c>
      <c r="L794" s="8" t="s">
        <v>18</v>
      </c>
      <c r="O794" s="8" t="s">
        <v>8</v>
      </c>
      <c r="P794" s="8" t="s">
        <v>44</v>
      </c>
      <c r="Q794" s="8" t="s">
        <v>319</v>
      </c>
      <c r="V794" s="72">
        <v>-60152.65</v>
      </c>
      <c r="W794" s="8" t="s">
        <v>667</v>
      </c>
      <c r="X794" s="8" t="s">
        <v>2</v>
      </c>
      <c r="Y794" s="8" t="s">
        <v>4</v>
      </c>
    </row>
    <row r="795" spans="1:25" x14ac:dyDescent="0.35">
      <c r="A795" s="8" t="s">
        <v>8</v>
      </c>
      <c r="B795" s="44">
        <v>2021</v>
      </c>
      <c r="C795" s="44">
        <v>5</v>
      </c>
      <c r="D795" s="8" t="s">
        <v>19</v>
      </c>
      <c r="E795" s="8" t="s">
        <v>718</v>
      </c>
      <c r="F795" s="45">
        <v>44155</v>
      </c>
      <c r="G795" s="45">
        <v>44155</v>
      </c>
      <c r="H795" s="44">
        <v>24</v>
      </c>
      <c r="I795" s="8" t="s">
        <v>0</v>
      </c>
      <c r="K795" s="8" t="s">
        <v>1</v>
      </c>
      <c r="L795" s="8" t="s">
        <v>18</v>
      </c>
      <c r="O795" s="8" t="s">
        <v>8</v>
      </c>
      <c r="P795" s="8" t="s">
        <v>44</v>
      </c>
      <c r="Q795" s="8" t="s">
        <v>319</v>
      </c>
      <c r="V795" s="72">
        <v>-56677.96</v>
      </c>
      <c r="W795" s="8" t="s">
        <v>668</v>
      </c>
      <c r="X795" s="8" t="s">
        <v>2</v>
      </c>
      <c r="Y795" s="8" t="s">
        <v>4</v>
      </c>
    </row>
    <row r="796" spans="1:25" x14ac:dyDescent="0.35">
      <c r="A796" s="8" t="s">
        <v>8</v>
      </c>
      <c r="B796" s="44">
        <v>2021</v>
      </c>
      <c r="C796" s="44">
        <v>5</v>
      </c>
      <c r="D796" s="8" t="s">
        <v>19</v>
      </c>
      <c r="E796" s="8" t="s">
        <v>718</v>
      </c>
      <c r="F796" s="45">
        <v>44155</v>
      </c>
      <c r="G796" s="45">
        <v>44155</v>
      </c>
      <c r="H796" s="44">
        <v>25</v>
      </c>
      <c r="I796" s="8" t="s">
        <v>0</v>
      </c>
      <c r="K796" s="8" t="s">
        <v>1</v>
      </c>
      <c r="L796" s="8" t="s">
        <v>18</v>
      </c>
      <c r="O796" s="8" t="s">
        <v>8</v>
      </c>
      <c r="P796" s="8" t="s">
        <v>44</v>
      </c>
      <c r="Q796" s="8" t="s">
        <v>319</v>
      </c>
      <c r="V796" s="72">
        <v>-10242.049999999999</v>
      </c>
      <c r="W796" s="8" t="s">
        <v>669</v>
      </c>
      <c r="X796" s="8" t="s">
        <v>2</v>
      </c>
      <c r="Y796" s="8" t="s">
        <v>4</v>
      </c>
    </row>
    <row r="797" spans="1:25" x14ac:dyDescent="0.35">
      <c r="A797" s="8" t="s">
        <v>8</v>
      </c>
      <c r="B797" s="44">
        <v>2021</v>
      </c>
      <c r="C797" s="44">
        <v>5</v>
      </c>
      <c r="D797" s="8" t="s">
        <v>19</v>
      </c>
      <c r="E797" s="8" t="s">
        <v>718</v>
      </c>
      <c r="F797" s="45">
        <v>44155</v>
      </c>
      <c r="G797" s="45">
        <v>44155</v>
      </c>
      <c r="H797" s="44">
        <v>26</v>
      </c>
      <c r="I797" s="8" t="s">
        <v>0</v>
      </c>
      <c r="K797" s="8" t="s">
        <v>1</v>
      </c>
      <c r="L797" s="8" t="s">
        <v>18</v>
      </c>
      <c r="O797" s="8" t="s">
        <v>8</v>
      </c>
      <c r="P797" s="8" t="s">
        <v>44</v>
      </c>
      <c r="Q797" s="8" t="s">
        <v>319</v>
      </c>
      <c r="V797" s="72">
        <v>-44656</v>
      </c>
      <c r="W797" s="8" t="s">
        <v>670</v>
      </c>
      <c r="X797" s="8" t="s">
        <v>2</v>
      </c>
      <c r="Y797" s="8" t="s">
        <v>4</v>
      </c>
    </row>
    <row r="798" spans="1:25" x14ac:dyDescent="0.35">
      <c r="A798" s="8" t="s">
        <v>8</v>
      </c>
      <c r="B798" s="44">
        <v>2021</v>
      </c>
      <c r="C798" s="44">
        <v>5</v>
      </c>
      <c r="D798" s="8" t="s">
        <v>19</v>
      </c>
      <c r="E798" s="8" t="s">
        <v>718</v>
      </c>
      <c r="F798" s="45">
        <v>44155</v>
      </c>
      <c r="G798" s="45">
        <v>44155</v>
      </c>
      <c r="H798" s="44">
        <v>27</v>
      </c>
      <c r="I798" s="8" t="s">
        <v>0</v>
      </c>
      <c r="K798" s="8" t="s">
        <v>1</v>
      </c>
      <c r="L798" s="8" t="s">
        <v>18</v>
      </c>
      <c r="O798" s="8" t="s">
        <v>8</v>
      </c>
      <c r="P798" s="8" t="s">
        <v>44</v>
      </c>
      <c r="Q798" s="8" t="s">
        <v>319</v>
      </c>
      <c r="V798" s="72">
        <v>-3600</v>
      </c>
      <c r="W798" s="8" t="s">
        <v>671</v>
      </c>
      <c r="X798" s="8" t="s">
        <v>2</v>
      </c>
      <c r="Y798" s="8" t="s">
        <v>4</v>
      </c>
    </row>
    <row r="799" spans="1:25" x14ac:dyDescent="0.35">
      <c r="A799" s="8" t="s">
        <v>8</v>
      </c>
      <c r="B799" s="44">
        <v>2021</v>
      </c>
      <c r="C799" s="44">
        <v>5</v>
      </c>
      <c r="D799" s="8" t="s">
        <v>19</v>
      </c>
      <c r="E799" s="8" t="s">
        <v>718</v>
      </c>
      <c r="F799" s="45">
        <v>44155</v>
      </c>
      <c r="G799" s="45">
        <v>44155</v>
      </c>
      <c r="H799" s="44">
        <v>28</v>
      </c>
      <c r="I799" s="8" t="s">
        <v>0</v>
      </c>
      <c r="K799" s="8" t="s">
        <v>1</v>
      </c>
      <c r="L799" s="8" t="s">
        <v>18</v>
      </c>
      <c r="O799" s="8" t="s">
        <v>8</v>
      </c>
      <c r="P799" s="8" t="s">
        <v>44</v>
      </c>
      <c r="Q799" s="8" t="s">
        <v>319</v>
      </c>
      <c r="V799" s="72">
        <v>-56666.67</v>
      </c>
      <c r="W799" s="8" t="s">
        <v>672</v>
      </c>
      <c r="X799" s="8" t="s">
        <v>2</v>
      </c>
      <c r="Y799" s="8" t="s">
        <v>4</v>
      </c>
    </row>
    <row r="800" spans="1:25" x14ac:dyDescent="0.35">
      <c r="A800" s="8" t="s">
        <v>8</v>
      </c>
      <c r="B800" s="44">
        <v>2021</v>
      </c>
      <c r="C800" s="44">
        <v>5</v>
      </c>
      <c r="D800" s="8" t="s">
        <v>19</v>
      </c>
      <c r="E800" s="8" t="s">
        <v>718</v>
      </c>
      <c r="F800" s="45">
        <v>44155</v>
      </c>
      <c r="G800" s="45">
        <v>44155</v>
      </c>
      <c r="H800" s="44">
        <v>29</v>
      </c>
      <c r="I800" s="8" t="s">
        <v>0</v>
      </c>
      <c r="K800" s="8" t="s">
        <v>1</v>
      </c>
      <c r="L800" s="8" t="s">
        <v>18</v>
      </c>
      <c r="O800" s="8" t="s">
        <v>8</v>
      </c>
      <c r="P800" s="8" t="s">
        <v>44</v>
      </c>
      <c r="Q800" s="8" t="s">
        <v>319</v>
      </c>
      <c r="V800" s="72">
        <v>-2700</v>
      </c>
      <c r="W800" s="8" t="s">
        <v>673</v>
      </c>
      <c r="X800" s="8" t="s">
        <v>2</v>
      </c>
      <c r="Y800" s="8" t="s">
        <v>4</v>
      </c>
    </row>
    <row r="801" spans="1:25" x14ac:dyDescent="0.35">
      <c r="A801" s="8" t="s">
        <v>8</v>
      </c>
      <c r="B801" s="44">
        <v>2021</v>
      </c>
      <c r="C801" s="44">
        <v>5</v>
      </c>
      <c r="D801" s="8" t="s">
        <v>19</v>
      </c>
      <c r="E801" s="8" t="s">
        <v>718</v>
      </c>
      <c r="F801" s="45">
        <v>44155</v>
      </c>
      <c r="G801" s="45">
        <v>44155</v>
      </c>
      <c r="H801" s="44">
        <v>32</v>
      </c>
      <c r="I801" s="8" t="s">
        <v>0</v>
      </c>
      <c r="K801" s="8" t="s">
        <v>1</v>
      </c>
      <c r="L801" s="8" t="s">
        <v>18</v>
      </c>
      <c r="O801" s="8" t="s">
        <v>8</v>
      </c>
      <c r="P801" s="8" t="s">
        <v>44</v>
      </c>
      <c r="Q801" s="8" t="s">
        <v>319</v>
      </c>
      <c r="V801" s="72">
        <v>-46387.92</v>
      </c>
      <c r="W801" s="8" t="s">
        <v>674</v>
      </c>
      <c r="X801" s="8" t="s">
        <v>2</v>
      </c>
      <c r="Y801" s="8" t="s">
        <v>4</v>
      </c>
    </row>
    <row r="802" spans="1:25" x14ac:dyDescent="0.35">
      <c r="A802" s="8" t="s">
        <v>8</v>
      </c>
      <c r="B802" s="44">
        <v>2021</v>
      </c>
      <c r="C802" s="44">
        <v>5</v>
      </c>
      <c r="D802" s="8" t="s">
        <v>19</v>
      </c>
      <c r="E802" s="8" t="s">
        <v>718</v>
      </c>
      <c r="F802" s="45">
        <v>44155</v>
      </c>
      <c r="G802" s="45">
        <v>44155</v>
      </c>
      <c r="H802" s="44">
        <v>33</v>
      </c>
      <c r="I802" s="8" t="s">
        <v>0</v>
      </c>
      <c r="K802" s="8" t="s">
        <v>1</v>
      </c>
      <c r="L802" s="8" t="s">
        <v>18</v>
      </c>
      <c r="O802" s="8" t="s">
        <v>8</v>
      </c>
      <c r="P802" s="8" t="s">
        <v>44</v>
      </c>
      <c r="Q802" s="8" t="s">
        <v>319</v>
      </c>
      <c r="V802" s="72">
        <v>-3115.19</v>
      </c>
      <c r="W802" s="8" t="s">
        <v>675</v>
      </c>
      <c r="X802" s="8" t="s">
        <v>2</v>
      </c>
      <c r="Y802" s="8" t="s">
        <v>4</v>
      </c>
    </row>
    <row r="803" spans="1:25" x14ac:dyDescent="0.35">
      <c r="A803" s="8" t="s">
        <v>8</v>
      </c>
      <c r="B803" s="44">
        <v>2021</v>
      </c>
      <c r="C803" s="44">
        <v>5</v>
      </c>
      <c r="D803" s="8" t="s">
        <v>19</v>
      </c>
      <c r="E803" s="8" t="s">
        <v>718</v>
      </c>
      <c r="F803" s="45">
        <v>44155</v>
      </c>
      <c r="G803" s="45">
        <v>44155</v>
      </c>
      <c r="H803" s="44">
        <v>34</v>
      </c>
      <c r="I803" s="8" t="s">
        <v>0</v>
      </c>
      <c r="K803" s="8" t="s">
        <v>1</v>
      </c>
      <c r="L803" s="8" t="s">
        <v>18</v>
      </c>
      <c r="O803" s="8" t="s">
        <v>8</v>
      </c>
      <c r="P803" s="8" t="s">
        <v>44</v>
      </c>
      <c r="Q803" s="8" t="s">
        <v>319</v>
      </c>
      <c r="V803" s="72">
        <v>-450</v>
      </c>
      <c r="W803" s="8" t="s">
        <v>676</v>
      </c>
      <c r="X803" s="8" t="s">
        <v>2</v>
      </c>
      <c r="Y803" s="8" t="s">
        <v>4</v>
      </c>
    </row>
    <row r="804" spans="1:25" x14ac:dyDescent="0.35">
      <c r="A804" s="8" t="s">
        <v>8</v>
      </c>
      <c r="B804" s="44">
        <v>2021</v>
      </c>
      <c r="C804" s="44">
        <v>5</v>
      </c>
      <c r="D804" s="8" t="s">
        <v>19</v>
      </c>
      <c r="E804" s="8" t="s">
        <v>718</v>
      </c>
      <c r="F804" s="45">
        <v>44155</v>
      </c>
      <c r="G804" s="45">
        <v>44155</v>
      </c>
      <c r="H804" s="44">
        <v>35</v>
      </c>
      <c r="I804" s="8" t="s">
        <v>0</v>
      </c>
      <c r="K804" s="8" t="s">
        <v>1</v>
      </c>
      <c r="L804" s="8" t="s">
        <v>18</v>
      </c>
      <c r="O804" s="8" t="s">
        <v>8</v>
      </c>
      <c r="P804" s="8" t="s">
        <v>44</v>
      </c>
      <c r="Q804" s="8" t="s">
        <v>319</v>
      </c>
      <c r="V804" s="72">
        <v>-12454.35</v>
      </c>
      <c r="W804" s="8" t="s">
        <v>677</v>
      </c>
      <c r="X804" s="8" t="s">
        <v>2</v>
      </c>
      <c r="Y804" s="8" t="s">
        <v>4</v>
      </c>
    </row>
    <row r="805" spans="1:25" x14ac:dyDescent="0.35">
      <c r="A805" s="8" t="s">
        <v>8</v>
      </c>
      <c r="B805" s="44">
        <v>2021</v>
      </c>
      <c r="C805" s="44">
        <v>5</v>
      </c>
      <c r="D805" s="8" t="s">
        <v>19</v>
      </c>
      <c r="E805" s="8" t="s">
        <v>718</v>
      </c>
      <c r="F805" s="45">
        <v>44155</v>
      </c>
      <c r="G805" s="45">
        <v>44155</v>
      </c>
      <c r="H805" s="44">
        <v>36</v>
      </c>
      <c r="I805" s="8" t="s">
        <v>0</v>
      </c>
      <c r="K805" s="8" t="s">
        <v>5</v>
      </c>
      <c r="L805" s="8" t="s">
        <v>18</v>
      </c>
      <c r="O805" s="8" t="s">
        <v>8</v>
      </c>
      <c r="P805" s="8" t="s">
        <v>44</v>
      </c>
      <c r="Q805" s="8" t="s">
        <v>319</v>
      </c>
      <c r="V805" s="72">
        <v>9375</v>
      </c>
      <c r="W805" s="8" t="s">
        <v>678</v>
      </c>
      <c r="X805" s="8" t="s">
        <v>6</v>
      </c>
      <c r="Y805" s="8" t="s">
        <v>4</v>
      </c>
    </row>
    <row r="806" spans="1:25" x14ac:dyDescent="0.35">
      <c r="A806" s="8" t="s">
        <v>8</v>
      </c>
      <c r="B806" s="44">
        <v>2021</v>
      </c>
      <c r="C806" s="44">
        <v>5</v>
      </c>
      <c r="D806" s="8" t="s">
        <v>19</v>
      </c>
      <c r="E806" s="8" t="s">
        <v>718</v>
      </c>
      <c r="F806" s="45">
        <v>44155</v>
      </c>
      <c r="G806" s="45">
        <v>44155</v>
      </c>
      <c r="H806" s="44">
        <v>37</v>
      </c>
      <c r="I806" s="8" t="s">
        <v>0</v>
      </c>
      <c r="K806" s="8" t="s">
        <v>5</v>
      </c>
      <c r="L806" s="8" t="s">
        <v>18</v>
      </c>
      <c r="O806" s="8" t="s">
        <v>8</v>
      </c>
      <c r="P806" s="8" t="s">
        <v>44</v>
      </c>
      <c r="Q806" s="8" t="s">
        <v>319</v>
      </c>
      <c r="V806" s="72">
        <v>1718.5</v>
      </c>
      <c r="W806" s="8" t="s">
        <v>679</v>
      </c>
      <c r="X806" s="8" t="s">
        <v>6</v>
      </c>
      <c r="Y806" s="8" t="s">
        <v>4</v>
      </c>
    </row>
    <row r="807" spans="1:25" x14ac:dyDescent="0.35">
      <c r="A807" s="8" t="s">
        <v>8</v>
      </c>
      <c r="B807" s="44">
        <v>2021</v>
      </c>
      <c r="C807" s="44">
        <v>5</v>
      </c>
      <c r="D807" s="8" t="s">
        <v>19</v>
      </c>
      <c r="E807" s="8" t="s">
        <v>718</v>
      </c>
      <c r="F807" s="45">
        <v>44155</v>
      </c>
      <c r="G807" s="45">
        <v>44155</v>
      </c>
      <c r="H807" s="44">
        <v>38</v>
      </c>
      <c r="I807" s="8" t="s">
        <v>0</v>
      </c>
      <c r="K807" s="8" t="s">
        <v>5</v>
      </c>
      <c r="L807" s="8" t="s">
        <v>18</v>
      </c>
      <c r="O807" s="8" t="s">
        <v>8</v>
      </c>
      <c r="P807" s="8" t="s">
        <v>44</v>
      </c>
      <c r="Q807" s="8" t="s">
        <v>319</v>
      </c>
      <c r="V807" s="72">
        <v>8293.7099999999991</v>
      </c>
      <c r="W807" s="8" t="s">
        <v>680</v>
      </c>
      <c r="X807" s="8" t="s">
        <v>6</v>
      </c>
      <c r="Y807" s="8" t="s">
        <v>4</v>
      </c>
    </row>
    <row r="808" spans="1:25" x14ac:dyDescent="0.35">
      <c r="A808" s="8" t="s">
        <v>8</v>
      </c>
      <c r="B808" s="44">
        <v>2021</v>
      </c>
      <c r="C808" s="44">
        <v>5</v>
      </c>
      <c r="D808" s="8" t="s">
        <v>19</v>
      </c>
      <c r="E808" s="8" t="s">
        <v>718</v>
      </c>
      <c r="F808" s="45">
        <v>44155</v>
      </c>
      <c r="G808" s="45">
        <v>44155</v>
      </c>
      <c r="H808" s="44">
        <v>39</v>
      </c>
      <c r="I808" s="8" t="s">
        <v>0</v>
      </c>
      <c r="K808" s="8" t="s">
        <v>5</v>
      </c>
      <c r="L808" s="8" t="s">
        <v>18</v>
      </c>
      <c r="O808" s="8" t="s">
        <v>8</v>
      </c>
      <c r="P808" s="8" t="s">
        <v>44</v>
      </c>
      <c r="Q808" s="8" t="s">
        <v>319</v>
      </c>
      <c r="V808" s="72">
        <v>1800</v>
      </c>
      <c r="W808" s="8" t="s">
        <v>681</v>
      </c>
      <c r="X808" s="8" t="s">
        <v>6</v>
      </c>
      <c r="Y808" s="8" t="s">
        <v>4</v>
      </c>
    </row>
    <row r="809" spans="1:25" x14ac:dyDescent="0.35">
      <c r="A809" s="8" t="s">
        <v>8</v>
      </c>
      <c r="B809" s="44">
        <v>2021</v>
      </c>
      <c r="C809" s="44">
        <v>5</v>
      </c>
      <c r="D809" s="8" t="s">
        <v>19</v>
      </c>
      <c r="E809" s="8" t="s">
        <v>718</v>
      </c>
      <c r="F809" s="45">
        <v>44155</v>
      </c>
      <c r="G809" s="45">
        <v>44155</v>
      </c>
      <c r="H809" s="44">
        <v>40</v>
      </c>
      <c r="I809" s="8" t="s">
        <v>0</v>
      </c>
      <c r="K809" s="8" t="s">
        <v>5</v>
      </c>
      <c r="L809" s="8" t="s">
        <v>18</v>
      </c>
      <c r="O809" s="8" t="s">
        <v>8</v>
      </c>
      <c r="P809" s="8" t="s">
        <v>44</v>
      </c>
      <c r="Q809" s="8" t="s">
        <v>319</v>
      </c>
      <c r="V809" s="72">
        <v>1088</v>
      </c>
      <c r="W809" s="8" t="s">
        <v>682</v>
      </c>
      <c r="X809" s="8" t="s">
        <v>6</v>
      </c>
      <c r="Y809" s="8" t="s">
        <v>4</v>
      </c>
    </row>
    <row r="810" spans="1:25" x14ac:dyDescent="0.35">
      <c r="A810" s="8" t="s">
        <v>8</v>
      </c>
      <c r="B810" s="44">
        <v>2021</v>
      </c>
      <c r="C810" s="44">
        <v>5</v>
      </c>
      <c r="D810" s="8" t="s">
        <v>19</v>
      </c>
      <c r="E810" s="8" t="s">
        <v>718</v>
      </c>
      <c r="F810" s="45">
        <v>44155</v>
      </c>
      <c r="G810" s="45">
        <v>44155</v>
      </c>
      <c r="H810" s="44">
        <v>41</v>
      </c>
      <c r="I810" s="8" t="s">
        <v>0</v>
      </c>
      <c r="K810" s="8" t="s">
        <v>5</v>
      </c>
      <c r="L810" s="8" t="s">
        <v>18</v>
      </c>
      <c r="O810" s="8" t="s">
        <v>8</v>
      </c>
      <c r="P810" s="8" t="s">
        <v>44</v>
      </c>
      <c r="Q810" s="8" t="s">
        <v>319</v>
      </c>
      <c r="V810" s="72">
        <v>39169</v>
      </c>
      <c r="W810" s="8" t="s">
        <v>683</v>
      </c>
      <c r="X810" s="8" t="s">
        <v>6</v>
      </c>
      <c r="Y810" s="8" t="s">
        <v>4</v>
      </c>
    </row>
    <row r="811" spans="1:25" x14ac:dyDescent="0.35">
      <c r="A811" s="8" t="s">
        <v>8</v>
      </c>
      <c r="B811" s="44">
        <v>2021</v>
      </c>
      <c r="C811" s="44">
        <v>5</v>
      </c>
      <c r="D811" s="8" t="s">
        <v>19</v>
      </c>
      <c r="E811" s="8" t="s">
        <v>718</v>
      </c>
      <c r="F811" s="45">
        <v>44155</v>
      </c>
      <c r="G811" s="45">
        <v>44155</v>
      </c>
      <c r="H811" s="44">
        <v>47</v>
      </c>
      <c r="I811" s="8" t="s">
        <v>0</v>
      </c>
      <c r="K811" s="8" t="s">
        <v>5</v>
      </c>
      <c r="L811" s="8" t="s">
        <v>18</v>
      </c>
      <c r="O811" s="8" t="s">
        <v>8</v>
      </c>
      <c r="P811" s="8" t="s">
        <v>44</v>
      </c>
      <c r="Q811" s="8" t="s">
        <v>319</v>
      </c>
      <c r="V811" s="72">
        <v>4977</v>
      </c>
      <c r="W811" s="8" t="s">
        <v>684</v>
      </c>
      <c r="X811" s="8" t="s">
        <v>6</v>
      </c>
      <c r="Y811" s="8" t="s">
        <v>4</v>
      </c>
    </row>
    <row r="812" spans="1:25" x14ac:dyDescent="0.35">
      <c r="A812" s="8" t="s">
        <v>8</v>
      </c>
      <c r="B812" s="44">
        <v>2021</v>
      </c>
      <c r="C812" s="44">
        <v>5</v>
      </c>
      <c r="D812" s="8" t="s">
        <v>19</v>
      </c>
      <c r="E812" s="8" t="s">
        <v>718</v>
      </c>
      <c r="F812" s="45">
        <v>44155</v>
      </c>
      <c r="G812" s="45">
        <v>44155</v>
      </c>
      <c r="H812" s="44">
        <v>54</v>
      </c>
      <c r="I812" s="8" t="s">
        <v>0</v>
      </c>
      <c r="K812" s="8" t="s">
        <v>5</v>
      </c>
      <c r="L812" s="8" t="s">
        <v>18</v>
      </c>
      <c r="O812" s="8" t="s">
        <v>8</v>
      </c>
      <c r="P812" s="8" t="s">
        <v>44</v>
      </c>
      <c r="Q812" s="8" t="s">
        <v>319</v>
      </c>
      <c r="V812" s="72">
        <v>1.68</v>
      </c>
      <c r="W812" s="8" t="s">
        <v>664</v>
      </c>
      <c r="X812" s="8" t="s">
        <v>6</v>
      </c>
      <c r="Y812" s="8" t="s">
        <v>4</v>
      </c>
    </row>
    <row r="813" spans="1:25" x14ac:dyDescent="0.35">
      <c r="A813" s="8" t="s">
        <v>8</v>
      </c>
      <c r="B813" s="44">
        <v>2021</v>
      </c>
      <c r="C813" s="44">
        <v>5</v>
      </c>
      <c r="D813" s="8" t="s">
        <v>19</v>
      </c>
      <c r="E813" s="8" t="s">
        <v>718</v>
      </c>
      <c r="F813" s="45">
        <v>44155</v>
      </c>
      <c r="G813" s="45">
        <v>44155</v>
      </c>
      <c r="H813" s="44">
        <v>55</v>
      </c>
      <c r="I813" s="8" t="s">
        <v>0</v>
      </c>
      <c r="K813" s="8" t="s">
        <v>5</v>
      </c>
      <c r="L813" s="8" t="s">
        <v>18</v>
      </c>
      <c r="O813" s="8" t="s">
        <v>8</v>
      </c>
      <c r="P813" s="8" t="s">
        <v>44</v>
      </c>
      <c r="Q813" s="8" t="s">
        <v>319</v>
      </c>
      <c r="V813" s="72">
        <v>3627.33</v>
      </c>
      <c r="W813" s="8" t="s">
        <v>665</v>
      </c>
      <c r="X813" s="8" t="s">
        <v>6</v>
      </c>
      <c r="Y813" s="8" t="s">
        <v>4</v>
      </c>
    </row>
    <row r="814" spans="1:25" x14ac:dyDescent="0.35">
      <c r="A814" s="8" t="s">
        <v>8</v>
      </c>
      <c r="B814" s="44">
        <v>2021</v>
      </c>
      <c r="C814" s="44">
        <v>5</v>
      </c>
      <c r="D814" s="8" t="s">
        <v>19</v>
      </c>
      <c r="E814" s="8" t="s">
        <v>718</v>
      </c>
      <c r="F814" s="45">
        <v>44155</v>
      </c>
      <c r="G814" s="45">
        <v>44155</v>
      </c>
      <c r="H814" s="44">
        <v>56</v>
      </c>
      <c r="I814" s="8" t="s">
        <v>0</v>
      </c>
      <c r="K814" s="8" t="s">
        <v>5</v>
      </c>
      <c r="L814" s="8" t="s">
        <v>18</v>
      </c>
      <c r="O814" s="8" t="s">
        <v>8</v>
      </c>
      <c r="P814" s="8" t="s">
        <v>44</v>
      </c>
      <c r="Q814" s="8" t="s">
        <v>319</v>
      </c>
      <c r="V814" s="72">
        <v>13049.71</v>
      </c>
      <c r="W814" s="8" t="s">
        <v>666</v>
      </c>
      <c r="X814" s="8" t="s">
        <v>6</v>
      </c>
      <c r="Y814" s="8" t="s">
        <v>4</v>
      </c>
    </row>
    <row r="815" spans="1:25" x14ac:dyDescent="0.35">
      <c r="A815" s="8" t="s">
        <v>8</v>
      </c>
      <c r="B815" s="44">
        <v>2021</v>
      </c>
      <c r="C815" s="44">
        <v>5</v>
      </c>
      <c r="D815" s="8" t="s">
        <v>19</v>
      </c>
      <c r="E815" s="8" t="s">
        <v>718</v>
      </c>
      <c r="F815" s="45">
        <v>44155</v>
      </c>
      <c r="G815" s="45">
        <v>44155</v>
      </c>
      <c r="H815" s="44">
        <v>57</v>
      </c>
      <c r="I815" s="8" t="s">
        <v>0</v>
      </c>
      <c r="K815" s="8" t="s">
        <v>5</v>
      </c>
      <c r="L815" s="8" t="s">
        <v>18</v>
      </c>
      <c r="O815" s="8" t="s">
        <v>8</v>
      </c>
      <c r="P815" s="8" t="s">
        <v>44</v>
      </c>
      <c r="Q815" s="8" t="s">
        <v>319</v>
      </c>
      <c r="V815" s="72">
        <v>60152.65</v>
      </c>
      <c r="W815" s="8" t="s">
        <v>667</v>
      </c>
      <c r="X815" s="8" t="s">
        <v>6</v>
      </c>
      <c r="Y815" s="8" t="s">
        <v>4</v>
      </c>
    </row>
    <row r="816" spans="1:25" x14ac:dyDescent="0.35">
      <c r="A816" s="8" t="s">
        <v>8</v>
      </c>
      <c r="B816" s="44">
        <v>2021</v>
      </c>
      <c r="C816" s="44">
        <v>5</v>
      </c>
      <c r="D816" s="8" t="s">
        <v>19</v>
      </c>
      <c r="E816" s="8" t="s">
        <v>718</v>
      </c>
      <c r="F816" s="45">
        <v>44155</v>
      </c>
      <c r="G816" s="45">
        <v>44155</v>
      </c>
      <c r="H816" s="44">
        <v>60</v>
      </c>
      <c r="I816" s="8" t="s">
        <v>0</v>
      </c>
      <c r="K816" s="8" t="s">
        <v>5</v>
      </c>
      <c r="L816" s="8" t="s">
        <v>18</v>
      </c>
      <c r="O816" s="8" t="s">
        <v>8</v>
      </c>
      <c r="P816" s="8" t="s">
        <v>44</v>
      </c>
      <c r="Q816" s="8" t="s">
        <v>319</v>
      </c>
      <c r="V816" s="72">
        <v>56677.96</v>
      </c>
      <c r="W816" s="8" t="s">
        <v>668</v>
      </c>
      <c r="X816" s="8" t="s">
        <v>6</v>
      </c>
      <c r="Y816" s="8" t="s">
        <v>4</v>
      </c>
    </row>
    <row r="817" spans="1:25" x14ac:dyDescent="0.35">
      <c r="A817" s="8" t="s">
        <v>8</v>
      </c>
      <c r="B817" s="44">
        <v>2021</v>
      </c>
      <c r="C817" s="44">
        <v>5</v>
      </c>
      <c r="D817" s="8" t="s">
        <v>19</v>
      </c>
      <c r="E817" s="8" t="s">
        <v>718</v>
      </c>
      <c r="F817" s="45">
        <v>44155</v>
      </c>
      <c r="G817" s="45">
        <v>44155</v>
      </c>
      <c r="H817" s="44">
        <v>61</v>
      </c>
      <c r="I817" s="8" t="s">
        <v>0</v>
      </c>
      <c r="K817" s="8" t="s">
        <v>5</v>
      </c>
      <c r="L817" s="8" t="s">
        <v>18</v>
      </c>
      <c r="O817" s="8" t="s">
        <v>8</v>
      </c>
      <c r="P817" s="8" t="s">
        <v>44</v>
      </c>
      <c r="Q817" s="8" t="s">
        <v>319</v>
      </c>
      <c r="V817" s="72">
        <v>10242.049999999999</v>
      </c>
      <c r="W817" s="8" t="s">
        <v>669</v>
      </c>
      <c r="X817" s="8" t="s">
        <v>6</v>
      </c>
      <c r="Y817" s="8" t="s">
        <v>4</v>
      </c>
    </row>
    <row r="818" spans="1:25" x14ac:dyDescent="0.35">
      <c r="A818" s="8" t="s">
        <v>8</v>
      </c>
      <c r="B818" s="44">
        <v>2021</v>
      </c>
      <c r="C818" s="44">
        <v>5</v>
      </c>
      <c r="D818" s="8" t="s">
        <v>19</v>
      </c>
      <c r="E818" s="8" t="s">
        <v>718</v>
      </c>
      <c r="F818" s="45">
        <v>44155</v>
      </c>
      <c r="G818" s="45">
        <v>44155</v>
      </c>
      <c r="H818" s="44">
        <v>62</v>
      </c>
      <c r="I818" s="8" t="s">
        <v>0</v>
      </c>
      <c r="K818" s="8" t="s">
        <v>5</v>
      </c>
      <c r="L818" s="8" t="s">
        <v>18</v>
      </c>
      <c r="O818" s="8" t="s">
        <v>8</v>
      </c>
      <c r="P818" s="8" t="s">
        <v>44</v>
      </c>
      <c r="Q818" s="8" t="s">
        <v>319</v>
      </c>
      <c r="V818" s="72">
        <v>44656</v>
      </c>
      <c r="W818" s="8" t="s">
        <v>670</v>
      </c>
      <c r="X818" s="8" t="s">
        <v>6</v>
      </c>
      <c r="Y818" s="8" t="s">
        <v>4</v>
      </c>
    </row>
    <row r="819" spans="1:25" x14ac:dyDescent="0.35">
      <c r="A819" s="8" t="s">
        <v>8</v>
      </c>
      <c r="B819" s="44">
        <v>2021</v>
      </c>
      <c r="C819" s="44">
        <v>5</v>
      </c>
      <c r="D819" s="8" t="s">
        <v>19</v>
      </c>
      <c r="E819" s="8" t="s">
        <v>718</v>
      </c>
      <c r="F819" s="45">
        <v>44155</v>
      </c>
      <c r="G819" s="45">
        <v>44155</v>
      </c>
      <c r="H819" s="44">
        <v>63</v>
      </c>
      <c r="I819" s="8" t="s">
        <v>0</v>
      </c>
      <c r="K819" s="8" t="s">
        <v>5</v>
      </c>
      <c r="L819" s="8" t="s">
        <v>18</v>
      </c>
      <c r="O819" s="8" t="s">
        <v>8</v>
      </c>
      <c r="P819" s="8" t="s">
        <v>44</v>
      </c>
      <c r="Q819" s="8" t="s">
        <v>319</v>
      </c>
      <c r="V819" s="72">
        <v>3600</v>
      </c>
      <c r="W819" s="8" t="s">
        <v>671</v>
      </c>
      <c r="X819" s="8" t="s">
        <v>6</v>
      </c>
      <c r="Y819" s="8" t="s">
        <v>4</v>
      </c>
    </row>
    <row r="820" spans="1:25" x14ac:dyDescent="0.35">
      <c r="A820" s="8" t="s">
        <v>8</v>
      </c>
      <c r="B820" s="44">
        <v>2021</v>
      </c>
      <c r="C820" s="44">
        <v>5</v>
      </c>
      <c r="D820" s="8" t="s">
        <v>19</v>
      </c>
      <c r="E820" s="8" t="s">
        <v>718</v>
      </c>
      <c r="F820" s="45">
        <v>44155</v>
      </c>
      <c r="G820" s="45">
        <v>44155</v>
      </c>
      <c r="H820" s="44">
        <v>64</v>
      </c>
      <c r="I820" s="8" t="s">
        <v>0</v>
      </c>
      <c r="K820" s="8" t="s">
        <v>5</v>
      </c>
      <c r="L820" s="8" t="s">
        <v>18</v>
      </c>
      <c r="O820" s="8" t="s">
        <v>8</v>
      </c>
      <c r="P820" s="8" t="s">
        <v>44</v>
      </c>
      <c r="Q820" s="8" t="s">
        <v>319</v>
      </c>
      <c r="V820" s="72">
        <v>56666.67</v>
      </c>
      <c r="W820" s="8" t="s">
        <v>672</v>
      </c>
      <c r="X820" s="8" t="s">
        <v>6</v>
      </c>
      <c r="Y820" s="8" t="s">
        <v>4</v>
      </c>
    </row>
    <row r="821" spans="1:25" x14ac:dyDescent="0.35">
      <c r="A821" s="8" t="s">
        <v>8</v>
      </c>
      <c r="B821" s="44">
        <v>2021</v>
      </c>
      <c r="C821" s="44">
        <v>5</v>
      </c>
      <c r="D821" s="8" t="s">
        <v>19</v>
      </c>
      <c r="E821" s="8" t="s">
        <v>718</v>
      </c>
      <c r="F821" s="45">
        <v>44155</v>
      </c>
      <c r="G821" s="45">
        <v>44155</v>
      </c>
      <c r="H821" s="44">
        <v>65</v>
      </c>
      <c r="I821" s="8" t="s">
        <v>0</v>
      </c>
      <c r="K821" s="8" t="s">
        <v>5</v>
      </c>
      <c r="L821" s="8" t="s">
        <v>18</v>
      </c>
      <c r="O821" s="8" t="s">
        <v>8</v>
      </c>
      <c r="P821" s="8" t="s">
        <v>44</v>
      </c>
      <c r="Q821" s="8" t="s">
        <v>319</v>
      </c>
      <c r="V821" s="72">
        <v>2700</v>
      </c>
      <c r="W821" s="8" t="s">
        <v>673</v>
      </c>
      <c r="X821" s="8" t="s">
        <v>6</v>
      </c>
      <c r="Y821" s="8" t="s">
        <v>4</v>
      </c>
    </row>
    <row r="822" spans="1:25" x14ac:dyDescent="0.35">
      <c r="A822" s="8" t="s">
        <v>8</v>
      </c>
      <c r="B822" s="44">
        <v>2021</v>
      </c>
      <c r="C822" s="44">
        <v>5</v>
      </c>
      <c r="D822" s="8" t="s">
        <v>19</v>
      </c>
      <c r="E822" s="8" t="s">
        <v>718</v>
      </c>
      <c r="F822" s="45">
        <v>44155</v>
      </c>
      <c r="G822" s="45">
        <v>44155</v>
      </c>
      <c r="H822" s="44">
        <v>66</v>
      </c>
      <c r="I822" s="8" t="s">
        <v>0</v>
      </c>
      <c r="K822" s="8" t="s">
        <v>5</v>
      </c>
      <c r="L822" s="8" t="s">
        <v>18</v>
      </c>
      <c r="O822" s="8" t="s">
        <v>8</v>
      </c>
      <c r="P822" s="8" t="s">
        <v>44</v>
      </c>
      <c r="Q822" s="8" t="s">
        <v>319</v>
      </c>
      <c r="V822" s="72">
        <v>46387.92</v>
      </c>
      <c r="W822" s="8" t="s">
        <v>674</v>
      </c>
      <c r="X822" s="8" t="s">
        <v>6</v>
      </c>
      <c r="Y822" s="8" t="s">
        <v>4</v>
      </c>
    </row>
    <row r="823" spans="1:25" x14ac:dyDescent="0.35">
      <c r="A823" s="8" t="s">
        <v>8</v>
      </c>
      <c r="B823" s="44">
        <v>2021</v>
      </c>
      <c r="C823" s="44">
        <v>5</v>
      </c>
      <c r="D823" s="8" t="s">
        <v>19</v>
      </c>
      <c r="E823" s="8" t="s">
        <v>718</v>
      </c>
      <c r="F823" s="45">
        <v>44155</v>
      </c>
      <c r="G823" s="45">
        <v>44155</v>
      </c>
      <c r="H823" s="44">
        <v>68</v>
      </c>
      <c r="I823" s="8" t="s">
        <v>0</v>
      </c>
      <c r="K823" s="8" t="s">
        <v>5</v>
      </c>
      <c r="L823" s="8" t="s">
        <v>18</v>
      </c>
      <c r="O823" s="8" t="s">
        <v>8</v>
      </c>
      <c r="P823" s="8" t="s">
        <v>44</v>
      </c>
      <c r="Q823" s="8" t="s">
        <v>319</v>
      </c>
      <c r="V823" s="72">
        <v>3115.19</v>
      </c>
      <c r="W823" s="8" t="s">
        <v>675</v>
      </c>
      <c r="X823" s="8" t="s">
        <v>6</v>
      </c>
      <c r="Y823" s="8" t="s">
        <v>4</v>
      </c>
    </row>
    <row r="824" spans="1:25" x14ac:dyDescent="0.35">
      <c r="A824" s="8" t="s">
        <v>8</v>
      </c>
      <c r="B824" s="44">
        <v>2021</v>
      </c>
      <c r="C824" s="44">
        <v>5</v>
      </c>
      <c r="D824" s="8" t="s">
        <v>19</v>
      </c>
      <c r="E824" s="8" t="s">
        <v>718</v>
      </c>
      <c r="F824" s="45">
        <v>44155</v>
      </c>
      <c r="G824" s="45">
        <v>44155</v>
      </c>
      <c r="H824" s="44">
        <v>69</v>
      </c>
      <c r="I824" s="8" t="s">
        <v>0</v>
      </c>
      <c r="K824" s="8" t="s">
        <v>5</v>
      </c>
      <c r="L824" s="8" t="s">
        <v>18</v>
      </c>
      <c r="O824" s="8" t="s">
        <v>8</v>
      </c>
      <c r="P824" s="8" t="s">
        <v>44</v>
      </c>
      <c r="Q824" s="8" t="s">
        <v>319</v>
      </c>
      <c r="V824" s="72">
        <v>450</v>
      </c>
      <c r="W824" s="8" t="s">
        <v>676</v>
      </c>
      <c r="X824" s="8" t="s">
        <v>6</v>
      </c>
      <c r="Y824" s="8" t="s">
        <v>4</v>
      </c>
    </row>
    <row r="825" spans="1:25" x14ac:dyDescent="0.35">
      <c r="A825" s="8" t="s">
        <v>8</v>
      </c>
      <c r="B825" s="44">
        <v>2021</v>
      </c>
      <c r="C825" s="44">
        <v>5</v>
      </c>
      <c r="D825" s="8" t="s">
        <v>19</v>
      </c>
      <c r="E825" s="8" t="s">
        <v>718</v>
      </c>
      <c r="F825" s="45">
        <v>44155</v>
      </c>
      <c r="G825" s="45">
        <v>44155</v>
      </c>
      <c r="H825" s="44">
        <v>70</v>
      </c>
      <c r="I825" s="8" t="s">
        <v>0</v>
      </c>
      <c r="K825" s="8" t="s">
        <v>5</v>
      </c>
      <c r="L825" s="8" t="s">
        <v>18</v>
      </c>
      <c r="O825" s="8" t="s">
        <v>8</v>
      </c>
      <c r="P825" s="8" t="s">
        <v>44</v>
      </c>
      <c r="Q825" s="8" t="s">
        <v>319</v>
      </c>
      <c r="V825" s="72">
        <v>12454.35</v>
      </c>
      <c r="W825" s="8" t="s">
        <v>677</v>
      </c>
      <c r="X825" s="8" t="s">
        <v>6</v>
      </c>
      <c r="Y825" s="8" t="s">
        <v>4</v>
      </c>
    </row>
    <row r="826" spans="1:25" x14ac:dyDescent="0.35">
      <c r="A826" s="8" t="s">
        <v>8</v>
      </c>
      <c r="B826" s="44">
        <v>2021</v>
      </c>
      <c r="C826" s="44">
        <v>5</v>
      </c>
      <c r="D826" s="8" t="s">
        <v>257</v>
      </c>
      <c r="E826" s="8" t="s">
        <v>719</v>
      </c>
      <c r="F826" s="45">
        <v>44157</v>
      </c>
      <c r="G826" s="45">
        <v>44159</v>
      </c>
      <c r="H826" s="44">
        <v>46</v>
      </c>
      <c r="I826" s="8" t="s">
        <v>0</v>
      </c>
      <c r="J826" s="8" t="s">
        <v>258</v>
      </c>
      <c r="K826" s="8" t="s">
        <v>389</v>
      </c>
      <c r="L826" s="8" t="s">
        <v>256</v>
      </c>
      <c r="N826" s="8" t="s">
        <v>252</v>
      </c>
      <c r="O826" s="8" t="s">
        <v>8</v>
      </c>
      <c r="P826" s="8" t="s">
        <v>44</v>
      </c>
      <c r="Q826" s="8" t="s">
        <v>319</v>
      </c>
      <c r="V826" s="72">
        <v>0.95</v>
      </c>
      <c r="X826" s="8" t="s">
        <v>720</v>
      </c>
      <c r="Y826" s="8" t="s">
        <v>721</v>
      </c>
    </row>
    <row r="827" spans="1:25" x14ac:dyDescent="0.35">
      <c r="A827" s="8" t="s">
        <v>8</v>
      </c>
      <c r="B827" s="44">
        <v>2021</v>
      </c>
      <c r="C827" s="44">
        <v>5</v>
      </c>
      <c r="D827" s="8" t="s">
        <v>257</v>
      </c>
      <c r="E827" s="8" t="s">
        <v>719</v>
      </c>
      <c r="F827" s="45">
        <v>44157</v>
      </c>
      <c r="G827" s="45">
        <v>44159</v>
      </c>
      <c r="H827" s="44">
        <v>47</v>
      </c>
      <c r="I827" s="8" t="s">
        <v>0</v>
      </c>
      <c r="J827" s="8" t="s">
        <v>258</v>
      </c>
      <c r="K827" s="8" t="s">
        <v>389</v>
      </c>
      <c r="L827" s="8" t="s">
        <v>256</v>
      </c>
      <c r="N827" s="8" t="s">
        <v>252</v>
      </c>
      <c r="O827" s="8" t="s">
        <v>8</v>
      </c>
      <c r="P827" s="8" t="s">
        <v>44</v>
      </c>
      <c r="Q827" s="8" t="s">
        <v>319</v>
      </c>
      <c r="V827" s="72">
        <v>4.16</v>
      </c>
      <c r="X827" s="8" t="s">
        <v>720</v>
      </c>
      <c r="Y827" s="8" t="s">
        <v>721</v>
      </c>
    </row>
    <row r="828" spans="1:25" x14ac:dyDescent="0.35">
      <c r="A828" s="8" t="s">
        <v>8</v>
      </c>
      <c r="B828" s="44">
        <v>2021</v>
      </c>
      <c r="C828" s="44">
        <v>5</v>
      </c>
      <c r="D828" s="8" t="s">
        <v>257</v>
      </c>
      <c r="E828" s="8" t="s">
        <v>719</v>
      </c>
      <c r="F828" s="45">
        <v>44157</v>
      </c>
      <c r="G828" s="45">
        <v>44159</v>
      </c>
      <c r="H828" s="44">
        <v>48</v>
      </c>
      <c r="I828" s="8" t="s">
        <v>0</v>
      </c>
      <c r="J828" s="8" t="s">
        <v>258</v>
      </c>
      <c r="K828" s="8" t="s">
        <v>389</v>
      </c>
      <c r="L828" s="8" t="s">
        <v>265</v>
      </c>
      <c r="N828" s="8" t="s">
        <v>252</v>
      </c>
      <c r="O828" s="8" t="s">
        <v>8</v>
      </c>
      <c r="P828" s="8" t="s">
        <v>44</v>
      </c>
      <c r="Q828" s="8" t="s">
        <v>319</v>
      </c>
      <c r="V828" s="72">
        <v>1.57</v>
      </c>
      <c r="X828" s="8" t="s">
        <v>720</v>
      </c>
      <c r="Y828" s="8" t="s">
        <v>721</v>
      </c>
    </row>
    <row r="829" spans="1:25" x14ac:dyDescent="0.35">
      <c r="A829" s="8" t="s">
        <v>8</v>
      </c>
      <c r="B829" s="44">
        <v>2021</v>
      </c>
      <c r="C829" s="44">
        <v>5</v>
      </c>
      <c r="D829" s="8" t="s">
        <v>257</v>
      </c>
      <c r="E829" s="8" t="s">
        <v>719</v>
      </c>
      <c r="F829" s="45">
        <v>44157</v>
      </c>
      <c r="G829" s="45">
        <v>44159</v>
      </c>
      <c r="H829" s="44">
        <v>86</v>
      </c>
      <c r="I829" s="8" t="s">
        <v>0</v>
      </c>
      <c r="K829" s="8" t="s">
        <v>1</v>
      </c>
      <c r="L829" s="8" t="s">
        <v>18</v>
      </c>
      <c r="P829" s="8" t="s">
        <v>44</v>
      </c>
      <c r="V829" s="72">
        <v>-6.68</v>
      </c>
      <c r="X829" s="8" t="s">
        <v>2</v>
      </c>
      <c r="Y829" s="8" t="s">
        <v>721</v>
      </c>
    </row>
    <row r="830" spans="1:25" x14ac:dyDescent="0.35">
      <c r="A830" s="8" t="s">
        <v>8</v>
      </c>
      <c r="B830" s="44">
        <v>2021</v>
      </c>
      <c r="C830" s="44">
        <v>5</v>
      </c>
      <c r="D830" s="8" t="s">
        <v>257</v>
      </c>
      <c r="E830" s="8" t="s">
        <v>722</v>
      </c>
      <c r="F830" s="45">
        <v>44157</v>
      </c>
      <c r="G830" s="45">
        <v>44159</v>
      </c>
      <c r="H830" s="44">
        <v>46</v>
      </c>
      <c r="I830" s="8" t="s">
        <v>0</v>
      </c>
      <c r="J830" s="8" t="s">
        <v>258</v>
      </c>
      <c r="K830" s="8" t="s">
        <v>266</v>
      </c>
      <c r="L830" s="8" t="s">
        <v>256</v>
      </c>
      <c r="N830" s="8" t="s">
        <v>252</v>
      </c>
      <c r="O830" s="8" t="s">
        <v>8</v>
      </c>
      <c r="P830" s="8" t="s">
        <v>44</v>
      </c>
      <c r="Q830" s="8" t="s">
        <v>319</v>
      </c>
      <c r="V830" s="72">
        <v>1230.21</v>
      </c>
      <c r="X830" s="8" t="s">
        <v>723</v>
      </c>
      <c r="Y830" s="8" t="s">
        <v>724</v>
      </c>
    </row>
    <row r="831" spans="1:25" x14ac:dyDescent="0.35">
      <c r="A831" s="8" t="s">
        <v>8</v>
      </c>
      <c r="B831" s="44">
        <v>2021</v>
      </c>
      <c r="C831" s="44">
        <v>5</v>
      </c>
      <c r="D831" s="8" t="s">
        <v>257</v>
      </c>
      <c r="E831" s="8" t="s">
        <v>722</v>
      </c>
      <c r="F831" s="45">
        <v>44157</v>
      </c>
      <c r="G831" s="45">
        <v>44159</v>
      </c>
      <c r="H831" s="44">
        <v>47</v>
      </c>
      <c r="I831" s="8" t="s">
        <v>0</v>
      </c>
      <c r="J831" s="8" t="s">
        <v>258</v>
      </c>
      <c r="K831" s="8" t="s">
        <v>266</v>
      </c>
      <c r="L831" s="8" t="s">
        <v>256</v>
      </c>
      <c r="N831" s="8" t="s">
        <v>252</v>
      </c>
      <c r="O831" s="8" t="s">
        <v>8</v>
      </c>
      <c r="P831" s="8" t="s">
        <v>44</v>
      </c>
      <c r="Q831" s="8" t="s">
        <v>319</v>
      </c>
      <c r="V831" s="72">
        <v>5365.06</v>
      </c>
      <c r="X831" s="8" t="s">
        <v>723</v>
      </c>
      <c r="Y831" s="8" t="s">
        <v>724</v>
      </c>
    </row>
    <row r="832" spans="1:25" x14ac:dyDescent="0.35">
      <c r="A832" s="8" t="s">
        <v>8</v>
      </c>
      <c r="B832" s="44">
        <v>2021</v>
      </c>
      <c r="C832" s="44">
        <v>5</v>
      </c>
      <c r="D832" s="8" t="s">
        <v>257</v>
      </c>
      <c r="E832" s="8" t="s">
        <v>722</v>
      </c>
      <c r="F832" s="45">
        <v>44157</v>
      </c>
      <c r="G832" s="45">
        <v>44159</v>
      </c>
      <c r="H832" s="44">
        <v>48</v>
      </c>
      <c r="I832" s="8" t="s">
        <v>0</v>
      </c>
      <c r="J832" s="8" t="s">
        <v>258</v>
      </c>
      <c r="K832" s="8" t="s">
        <v>266</v>
      </c>
      <c r="L832" s="8" t="s">
        <v>265</v>
      </c>
      <c r="N832" s="8" t="s">
        <v>252</v>
      </c>
      <c r="O832" s="8" t="s">
        <v>8</v>
      </c>
      <c r="P832" s="8" t="s">
        <v>44</v>
      </c>
      <c r="Q832" s="8" t="s">
        <v>319</v>
      </c>
      <c r="V832" s="72">
        <v>2022.51</v>
      </c>
      <c r="X832" s="8" t="s">
        <v>723</v>
      </c>
      <c r="Y832" s="8" t="s">
        <v>724</v>
      </c>
    </row>
    <row r="833" spans="1:25" x14ac:dyDescent="0.35">
      <c r="A833" s="8" t="s">
        <v>8</v>
      </c>
      <c r="B833" s="44">
        <v>2021</v>
      </c>
      <c r="C833" s="44">
        <v>5</v>
      </c>
      <c r="D833" s="8" t="s">
        <v>257</v>
      </c>
      <c r="E833" s="8" t="s">
        <v>722</v>
      </c>
      <c r="F833" s="45">
        <v>44157</v>
      </c>
      <c r="G833" s="45">
        <v>44159</v>
      </c>
      <c r="H833" s="44">
        <v>92</v>
      </c>
      <c r="I833" s="8" t="s">
        <v>0</v>
      </c>
      <c r="K833" s="8" t="s">
        <v>1</v>
      </c>
      <c r="L833" s="8" t="s">
        <v>18</v>
      </c>
      <c r="P833" s="8" t="s">
        <v>44</v>
      </c>
      <c r="V833" s="72">
        <v>-8617.7800000000007</v>
      </c>
      <c r="X833" s="8" t="s">
        <v>2</v>
      </c>
      <c r="Y833" s="8" t="s">
        <v>724</v>
      </c>
    </row>
    <row r="834" spans="1:25" x14ac:dyDescent="0.35">
      <c r="A834" s="8" t="s">
        <v>8</v>
      </c>
      <c r="B834" s="44">
        <v>2021</v>
      </c>
      <c r="C834" s="44">
        <v>5</v>
      </c>
      <c r="D834" s="8" t="s">
        <v>257</v>
      </c>
      <c r="E834" s="8" t="s">
        <v>725</v>
      </c>
      <c r="F834" s="45">
        <v>44157</v>
      </c>
      <c r="G834" s="45">
        <v>44159</v>
      </c>
      <c r="H834" s="44">
        <v>46</v>
      </c>
      <c r="I834" s="8" t="s">
        <v>0</v>
      </c>
      <c r="J834" s="8" t="s">
        <v>258</v>
      </c>
      <c r="K834" s="8" t="s">
        <v>385</v>
      </c>
      <c r="L834" s="8" t="s">
        <v>256</v>
      </c>
      <c r="N834" s="8" t="s">
        <v>252</v>
      </c>
      <c r="O834" s="8" t="s">
        <v>8</v>
      </c>
      <c r="P834" s="8" t="s">
        <v>44</v>
      </c>
      <c r="Q834" s="8" t="s">
        <v>319</v>
      </c>
      <c r="V834" s="72">
        <v>1.45</v>
      </c>
      <c r="X834" s="8" t="s">
        <v>726</v>
      </c>
      <c r="Y834" s="8" t="s">
        <v>727</v>
      </c>
    </row>
    <row r="835" spans="1:25" x14ac:dyDescent="0.35">
      <c r="A835" s="8" t="s">
        <v>8</v>
      </c>
      <c r="B835" s="44">
        <v>2021</v>
      </c>
      <c r="C835" s="44">
        <v>5</v>
      </c>
      <c r="D835" s="8" t="s">
        <v>257</v>
      </c>
      <c r="E835" s="8" t="s">
        <v>725</v>
      </c>
      <c r="F835" s="45">
        <v>44157</v>
      </c>
      <c r="G835" s="45">
        <v>44159</v>
      </c>
      <c r="H835" s="44">
        <v>47</v>
      </c>
      <c r="I835" s="8" t="s">
        <v>0</v>
      </c>
      <c r="J835" s="8" t="s">
        <v>258</v>
      </c>
      <c r="K835" s="8" t="s">
        <v>385</v>
      </c>
      <c r="L835" s="8" t="s">
        <v>256</v>
      </c>
      <c r="N835" s="8" t="s">
        <v>252</v>
      </c>
      <c r="O835" s="8" t="s">
        <v>8</v>
      </c>
      <c r="P835" s="8" t="s">
        <v>44</v>
      </c>
      <c r="Q835" s="8" t="s">
        <v>319</v>
      </c>
      <c r="V835" s="72">
        <v>6.31</v>
      </c>
      <c r="X835" s="8" t="s">
        <v>726</v>
      </c>
      <c r="Y835" s="8" t="s">
        <v>727</v>
      </c>
    </row>
    <row r="836" spans="1:25" x14ac:dyDescent="0.35">
      <c r="A836" s="8" t="s">
        <v>8</v>
      </c>
      <c r="B836" s="44">
        <v>2021</v>
      </c>
      <c r="C836" s="44">
        <v>5</v>
      </c>
      <c r="D836" s="8" t="s">
        <v>257</v>
      </c>
      <c r="E836" s="8" t="s">
        <v>725</v>
      </c>
      <c r="F836" s="45">
        <v>44157</v>
      </c>
      <c r="G836" s="45">
        <v>44159</v>
      </c>
      <c r="H836" s="44">
        <v>48</v>
      </c>
      <c r="I836" s="8" t="s">
        <v>0</v>
      </c>
      <c r="J836" s="8" t="s">
        <v>258</v>
      </c>
      <c r="K836" s="8" t="s">
        <v>385</v>
      </c>
      <c r="L836" s="8" t="s">
        <v>265</v>
      </c>
      <c r="N836" s="8" t="s">
        <v>252</v>
      </c>
      <c r="O836" s="8" t="s">
        <v>8</v>
      </c>
      <c r="P836" s="8" t="s">
        <v>44</v>
      </c>
      <c r="Q836" s="8" t="s">
        <v>319</v>
      </c>
      <c r="V836" s="72">
        <v>2.38</v>
      </c>
      <c r="X836" s="8" t="s">
        <v>726</v>
      </c>
      <c r="Y836" s="8" t="s">
        <v>727</v>
      </c>
    </row>
    <row r="837" spans="1:25" x14ac:dyDescent="0.35">
      <c r="A837" s="8" t="s">
        <v>8</v>
      </c>
      <c r="B837" s="44">
        <v>2021</v>
      </c>
      <c r="C837" s="44">
        <v>5</v>
      </c>
      <c r="D837" s="8" t="s">
        <v>257</v>
      </c>
      <c r="E837" s="8" t="s">
        <v>725</v>
      </c>
      <c r="F837" s="45">
        <v>44157</v>
      </c>
      <c r="G837" s="45">
        <v>44159</v>
      </c>
      <c r="H837" s="44">
        <v>86</v>
      </c>
      <c r="I837" s="8" t="s">
        <v>0</v>
      </c>
      <c r="K837" s="8" t="s">
        <v>1</v>
      </c>
      <c r="L837" s="8" t="s">
        <v>18</v>
      </c>
      <c r="P837" s="8" t="s">
        <v>44</v>
      </c>
      <c r="V837" s="72">
        <v>-10.14</v>
      </c>
      <c r="X837" s="8" t="s">
        <v>2</v>
      </c>
      <c r="Y837" s="8" t="s">
        <v>727</v>
      </c>
    </row>
    <row r="838" spans="1:25" x14ac:dyDescent="0.35">
      <c r="A838" s="8" t="s">
        <v>8</v>
      </c>
      <c r="B838" s="44">
        <v>2021</v>
      </c>
      <c r="C838" s="44">
        <v>5</v>
      </c>
      <c r="D838" s="8" t="s">
        <v>257</v>
      </c>
      <c r="E838" s="8" t="s">
        <v>728</v>
      </c>
      <c r="F838" s="45">
        <v>44157</v>
      </c>
      <c r="G838" s="45">
        <v>44159</v>
      </c>
      <c r="H838" s="44">
        <v>46</v>
      </c>
      <c r="I838" s="8" t="s">
        <v>0</v>
      </c>
      <c r="J838" s="8" t="s">
        <v>258</v>
      </c>
      <c r="K838" s="8" t="s">
        <v>729</v>
      </c>
      <c r="L838" s="8" t="s">
        <v>256</v>
      </c>
      <c r="N838" s="8" t="s">
        <v>252</v>
      </c>
      <c r="O838" s="8" t="s">
        <v>8</v>
      </c>
      <c r="P838" s="8" t="s">
        <v>44</v>
      </c>
      <c r="Q838" s="8" t="s">
        <v>319</v>
      </c>
      <c r="V838" s="72">
        <v>0.26</v>
      </c>
      <c r="X838" s="8" t="s">
        <v>730</v>
      </c>
      <c r="Y838" s="8" t="s">
        <v>731</v>
      </c>
    </row>
    <row r="839" spans="1:25" x14ac:dyDescent="0.35">
      <c r="A839" s="8" t="s">
        <v>8</v>
      </c>
      <c r="B839" s="44">
        <v>2021</v>
      </c>
      <c r="C839" s="44">
        <v>5</v>
      </c>
      <c r="D839" s="8" t="s">
        <v>257</v>
      </c>
      <c r="E839" s="8" t="s">
        <v>728</v>
      </c>
      <c r="F839" s="45">
        <v>44157</v>
      </c>
      <c r="G839" s="45">
        <v>44159</v>
      </c>
      <c r="H839" s="44">
        <v>47</v>
      </c>
      <c r="I839" s="8" t="s">
        <v>0</v>
      </c>
      <c r="J839" s="8" t="s">
        <v>258</v>
      </c>
      <c r="K839" s="8" t="s">
        <v>729</v>
      </c>
      <c r="L839" s="8" t="s">
        <v>256</v>
      </c>
      <c r="N839" s="8" t="s">
        <v>252</v>
      </c>
      <c r="O839" s="8" t="s">
        <v>8</v>
      </c>
      <c r="P839" s="8" t="s">
        <v>44</v>
      </c>
      <c r="Q839" s="8" t="s">
        <v>319</v>
      </c>
      <c r="V839" s="72">
        <v>1.1399999999999999</v>
      </c>
      <c r="X839" s="8" t="s">
        <v>730</v>
      </c>
      <c r="Y839" s="8" t="s">
        <v>731</v>
      </c>
    </row>
    <row r="840" spans="1:25" x14ac:dyDescent="0.35">
      <c r="A840" s="8" t="s">
        <v>8</v>
      </c>
      <c r="B840" s="44">
        <v>2021</v>
      </c>
      <c r="C840" s="44">
        <v>5</v>
      </c>
      <c r="D840" s="8" t="s">
        <v>257</v>
      </c>
      <c r="E840" s="8" t="s">
        <v>728</v>
      </c>
      <c r="F840" s="45">
        <v>44157</v>
      </c>
      <c r="G840" s="45">
        <v>44159</v>
      </c>
      <c r="H840" s="44">
        <v>48</v>
      </c>
      <c r="I840" s="8" t="s">
        <v>0</v>
      </c>
      <c r="J840" s="8" t="s">
        <v>258</v>
      </c>
      <c r="K840" s="8" t="s">
        <v>729</v>
      </c>
      <c r="L840" s="8" t="s">
        <v>265</v>
      </c>
      <c r="N840" s="8" t="s">
        <v>252</v>
      </c>
      <c r="O840" s="8" t="s">
        <v>8</v>
      </c>
      <c r="P840" s="8" t="s">
        <v>44</v>
      </c>
      <c r="Q840" s="8" t="s">
        <v>319</v>
      </c>
      <c r="V840" s="72">
        <v>0.43</v>
      </c>
      <c r="X840" s="8" t="s">
        <v>730</v>
      </c>
      <c r="Y840" s="8" t="s">
        <v>731</v>
      </c>
    </row>
    <row r="841" spans="1:25" x14ac:dyDescent="0.35">
      <c r="A841" s="8" t="s">
        <v>8</v>
      </c>
      <c r="B841" s="44">
        <v>2021</v>
      </c>
      <c r="C841" s="44">
        <v>5</v>
      </c>
      <c r="D841" s="8" t="s">
        <v>257</v>
      </c>
      <c r="E841" s="8" t="s">
        <v>728</v>
      </c>
      <c r="F841" s="45">
        <v>44157</v>
      </c>
      <c r="G841" s="45">
        <v>44159</v>
      </c>
      <c r="H841" s="44">
        <v>86</v>
      </c>
      <c r="I841" s="8" t="s">
        <v>0</v>
      </c>
      <c r="K841" s="8" t="s">
        <v>1</v>
      </c>
      <c r="L841" s="8" t="s">
        <v>18</v>
      </c>
      <c r="P841" s="8" t="s">
        <v>44</v>
      </c>
      <c r="V841" s="72">
        <v>-1.83</v>
      </c>
      <c r="X841" s="8" t="s">
        <v>2</v>
      </c>
      <c r="Y841" s="8" t="s">
        <v>731</v>
      </c>
    </row>
    <row r="842" spans="1:25" x14ac:dyDescent="0.35">
      <c r="A842" s="8" t="s">
        <v>8</v>
      </c>
      <c r="B842" s="44">
        <v>2021</v>
      </c>
      <c r="C842" s="44">
        <v>5</v>
      </c>
      <c r="D842" s="8" t="s">
        <v>19</v>
      </c>
      <c r="E842" s="8" t="s">
        <v>732</v>
      </c>
      <c r="F842" s="45">
        <v>44158</v>
      </c>
      <c r="G842" s="45">
        <v>44158</v>
      </c>
      <c r="H842" s="44">
        <v>17</v>
      </c>
      <c r="I842" s="8" t="s">
        <v>0</v>
      </c>
      <c r="K842" s="8" t="s">
        <v>5</v>
      </c>
      <c r="L842" s="8" t="s">
        <v>18</v>
      </c>
      <c r="O842" s="8" t="s">
        <v>8</v>
      </c>
      <c r="P842" s="8" t="s">
        <v>44</v>
      </c>
      <c r="Q842" s="8" t="s">
        <v>319</v>
      </c>
      <c r="V842" s="72">
        <v>-1312.5</v>
      </c>
      <c r="W842" s="8" t="s">
        <v>733</v>
      </c>
      <c r="X842" s="8" t="s">
        <v>6</v>
      </c>
      <c r="Y842" s="8" t="s">
        <v>6</v>
      </c>
    </row>
    <row r="843" spans="1:25" x14ac:dyDescent="0.35">
      <c r="A843" s="8" t="s">
        <v>8</v>
      </c>
      <c r="B843" s="44">
        <v>2021</v>
      </c>
      <c r="C843" s="44">
        <v>5</v>
      </c>
      <c r="D843" s="8" t="s">
        <v>19</v>
      </c>
      <c r="E843" s="8" t="s">
        <v>732</v>
      </c>
      <c r="F843" s="45">
        <v>44158</v>
      </c>
      <c r="G843" s="45">
        <v>44158</v>
      </c>
      <c r="H843" s="44">
        <v>30</v>
      </c>
      <c r="I843" s="8" t="s">
        <v>0</v>
      </c>
      <c r="K843" s="8" t="s">
        <v>5</v>
      </c>
      <c r="L843" s="8" t="s">
        <v>18</v>
      </c>
      <c r="O843" s="8" t="s">
        <v>8</v>
      </c>
      <c r="P843" s="8" t="s">
        <v>44</v>
      </c>
      <c r="Q843" s="8" t="s">
        <v>319</v>
      </c>
      <c r="V843" s="72">
        <v>-161.87</v>
      </c>
      <c r="W843" s="8" t="s">
        <v>733</v>
      </c>
      <c r="X843" s="8" t="s">
        <v>6</v>
      </c>
      <c r="Y843" s="8" t="s">
        <v>6</v>
      </c>
    </row>
    <row r="844" spans="1:25" x14ac:dyDescent="0.35">
      <c r="A844" s="8" t="s">
        <v>8</v>
      </c>
      <c r="B844" s="44">
        <v>2021</v>
      </c>
      <c r="C844" s="44">
        <v>5</v>
      </c>
      <c r="D844" s="8" t="s">
        <v>19</v>
      </c>
      <c r="E844" s="8" t="s">
        <v>732</v>
      </c>
      <c r="F844" s="45">
        <v>44158</v>
      </c>
      <c r="G844" s="45">
        <v>44158</v>
      </c>
      <c r="H844" s="44">
        <v>36</v>
      </c>
      <c r="I844" s="8" t="s">
        <v>0</v>
      </c>
      <c r="K844" s="8" t="s">
        <v>5</v>
      </c>
      <c r="L844" s="8" t="s">
        <v>18</v>
      </c>
      <c r="O844" s="8" t="s">
        <v>8</v>
      </c>
      <c r="P844" s="8" t="s">
        <v>44</v>
      </c>
      <c r="Q844" s="8" t="s">
        <v>319</v>
      </c>
      <c r="V844" s="72">
        <v>-9738.91</v>
      </c>
      <c r="W844" s="8" t="s">
        <v>734</v>
      </c>
      <c r="X844" s="8" t="s">
        <v>6</v>
      </c>
      <c r="Y844" s="8" t="s">
        <v>6</v>
      </c>
    </row>
    <row r="845" spans="1:25" x14ac:dyDescent="0.35">
      <c r="A845" s="8" t="s">
        <v>8</v>
      </c>
      <c r="B845" s="44">
        <v>2021</v>
      </c>
      <c r="C845" s="44">
        <v>5</v>
      </c>
      <c r="D845" s="8" t="s">
        <v>19</v>
      </c>
      <c r="E845" s="8" t="s">
        <v>732</v>
      </c>
      <c r="F845" s="45">
        <v>44158</v>
      </c>
      <c r="G845" s="45">
        <v>44158</v>
      </c>
      <c r="H845" s="44">
        <v>37</v>
      </c>
      <c r="I845" s="8" t="s">
        <v>0</v>
      </c>
      <c r="K845" s="8" t="s">
        <v>5</v>
      </c>
      <c r="L845" s="8" t="s">
        <v>18</v>
      </c>
      <c r="O845" s="8" t="s">
        <v>8</v>
      </c>
      <c r="P845" s="8" t="s">
        <v>44</v>
      </c>
      <c r="Q845" s="8" t="s">
        <v>319</v>
      </c>
      <c r="V845" s="72">
        <v>-3236</v>
      </c>
      <c r="W845" s="8" t="s">
        <v>735</v>
      </c>
      <c r="X845" s="8" t="s">
        <v>6</v>
      </c>
      <c r="Y845" s="8" t="s">
        <v>6</v>
      </c>
    </row>
    <row r="846" spans="1:25" x14ac:dyDescent="0.35">
      <c r="A846" s="8" t="s">
        <v>8</v>
      </c>
      <c r="B846" s="44">
        <v>2021</v>
      </c>
      <c r="C846" s="44">
        <v>5</v>
      </c>
      <c r="D846" s="8" t="s">
        <v>19</v>
      </c>
      <c r="E846" s="8" t="s">
        <v>732</v>
      </c>
      <c r="F846" s="45">
        <v>44158</v>
      </c>
      <c r="G846" s="45">
        <v>44158</v>
      </c>
      <c r="H846" s="44">
        <v>38</v>
      </c>
      <c r="I846" s="8" t="s">
        <v>0</v>
      </c>
      <c r="K846" s="8" t="s">
        <v>5</v>
      </c>
      <c r="L846" s="8" t="s">
        <v>18</v>
      </c>
      <c r="O846" s="8" t="s">
        <v>8</v>
      </c>
      <c r="P846" s="8" t="s">
        <v>44</v>
      </c>
      <c r="Q846" s="8" t="s">
        <v>319</v>
      </c>
      <c r="V846" s="72">
        <v>-1374</v>
      </c>
      <c r="W846" s="8" t="s">
        <v>736</v>
      </c>
      <c r="X846" s="8" t="s">
        <v>6</v>
      </c>
      <c r="Y846" s="8" t="s">
        <v>6</v>
      </c>
    </row>
    <row r="847" spans="1:25" x14ac:dyDescent="0.35">
      <c r="A847" s="8" t="s">
        <v>8</v>
      </c>
      <c r="B847" s="44">
        <v>2021</v>
      </c>
      <c r="C847" s="44">
        <v>5</v>
      </c>
      <c r="D847" s="8" t="s">
        <v>19</v>
      </c>
      <c r="E847" s="8" t="s">
        <v>732</v>
      </c>
      <c r="F847" s="45">
        <v>44158</v>
      </c>
      <c r="G847" s="45">
        <v>44158</v>
      </c>
      <c r="H847" s="44">
        <v>39</v>
      </c>
      <c r="I847" s="8" t="s">
        <v>0</v>
      </c>
      <c r="K847" s="8" t="s">
        <v>5</v>
      </c>
      <c r="L847" s="8" t="s">
        <v>18</v>
      </c>
      <c r="O847" s="8" t="s">
        <v>8</v>
      </c>
      <c r="P847" s="8" t="s">
        <v>44</v>
      </c>
      <c r="Q847" s="8" t="s">
        <v>319</v>
      </c>
      <c r="V847" s="72">
        <v>-18133.84</v>
      </c>
      <c r="W847" s="8" t="s">
        <v>737</v>
      </c>
      <c r="X847" s="8" t="s">
        <v>6</v>
      </c>
      <c r="Y847" s="8" t="s">
        <v>6</v>
      </c>
    </row>
    <row r="848" spans="1:25" x14ac:dyDescent="0.35">
      <c r="A848" s="8" t="s">
        <v>8</v>
      </c>
      <c r="B848" s="44">
        <v>2021</v>
      </c>
      <c r="C848" s="44">
        <v>5</v>
      </c>
      <c r="D848" s="8" t="s">
        <v>19</v>
      </c>
      <c r="E848" s="8" t="s">
        <v>732</v>
      </c>
      <c r="F848" s="45">
        <v>44158</v>
      </c>
      <c r="G848" s="45">
        <v>44158</v>
      </c>
      <c r="H848" s="44">
        <v>56</v>
      </c>
      <c r="I848" s="8" t="s">
        <v>0</v>
      </c>
      <c r="J848" s="8" t="s">
        <v>258</v>
      </c>
      <c r="K848" s="8" t="s">
        <v>472</v>
      </c>
      <c r="L848" s="8" t="s">
        <v>259</v>
      </c>
      <c r="N848" s="8" t="s">
        <v>252</v>
      </c>
      <c r="O848" s="8" t="s">
        <v>8</v>
      </c>
      <c r="P848" s="8" t="s">
        <v>44</v>
      </c>
      <c r="Q848" s="8" t="s">
        <v>319</v>
      </c>
      <c r="V848" s="72">
        <v>1312.5</v>
      </c>
      <c r="W848" s="8" t="s">
        <v>733</v>
      </c>
      <c r="X848" s="8" t="s">
        <v>738</v>
      </c>
      <c r="Y848" s="8" t="s">
        <v>6</v>
      </c>
    </row>
    <row r="849" spans="1:25" x14ac:dyDescent="0.35">
      <c r="A849" s="8" t="s">
        <v>8</v>
      </c>
      <c r="B849" s="44">
        <v>2021</v>
      </c>
      <c r="C849" s="44">
        <v>5</v>
      </c>
      <c r="D849" s="8" t="s">
        <v>19</v>
      </c>
      <c r="E849" s="8" t="s">
        <v>732</v>
      </c>
      <c r="F849" s="45">
        <v>44158</v>
      </c>
      <c r="G849" s="45">
        <v>44158</v>
      </c>
      <c r="H849" s="44">
        <v>61</v>
      </c>
      <c r="I849" s="8" t="s">
        <v>0</v>
      </c>
      <c r="J849" s="8" t="s">
        <v>258</v>
      </c>
      <c r="K849" s="8" t="s">
        <v>472</v>
      </c>
      <c r="L849" s="8" t="s">
        <v>259</v>
      </c>
      <c r="N849" s="8" t="s">
        <v>252</v>
      </c>
      <c r="O849" s="8" t="s">
        <v>8</v>
      </c>
      <c r="P849" s="8" t="s">
        <v>44</v>
      </c>
      <c r="Q849" s="8" t="s">
        <v>319</v>
      </c>
      <c r="V849" s="72">
        <v>161.87</v>
      </c>
      <c r="W849" s="8" t="s">
        <v>733</v>
      </c>
      <c r="X849" s="8" t="s">
        <v>738</v>
      </c>
      <c r="Y849" s="8" t="s">
        <v>6</v>
      </c>
    </row>
    <row r="850" spans="1:25" x14ac:dyDescent="0.35">
      <c r="A850" s="8" t="s">
        <v>8</v>
      </c>
      <c r="B850" s="44">
        <v>2021</v>
      </c>
      <c r="C850" s="44">
        <v>5</v>
      </c>
      <c r="D850" s="8" t="s">
        <v>19</v>
      </c>
      <c r="E850" s="8" t="s">
        <v>732</v>
      </c>
      <c r="F850" s="45">
        <v>44158</v>
      </c>
      <c r="G850" s="45">
        <v>44158</v>
      </c>
      <c r="H850" s="44">
        <v>89</v>
      </c>
      <c r="I850" s="8" t="s">
        <v>0</v>
      </c>
      <c r="J850" s="8" t="s">
        <v>3</v>
      </c>
      <c r="K850" s="8" t="s">
        <v>127</v>
      </c>
      <c r="L850" s="8" t="s">
        <v>24</v>
      </c>
      <c r="O850" s="8" t="s">
        <v>8</v>
      </c>
      <c r="P850" s="8" t="s">
        <v>44</v>
      </c>
      <c r="Q850" s="8" t="s">
        <v>319</v>
      </c>
      <c r="R850" s="8" t="s">
        <v>693</v>
      </c>
      <c r="V850" s="72">
        <v>9738.91</v>
      </c>
      <c r="W850" s="8" t="s">
        <v>734</v>
      </c>
      <c r="X850" s="8" t="s">
        <v>739</v>
      </c>
      <c r="Y850" s="8" t="s">
        <v>6</v>
      </c>
    </row>
    <row r="851" spans="1:25" x14ac:dyDescent="0.35">
      <c r="A851" s="8" t="s">
        <v>8</v>
      </c>
      <c r="B851" s="44">
        <v>2021</v>
      </c>
      <c r="C851" s="44">
        <v>5</v>
      </c>
      <c r="D851" s="8" t="s">
        <v>19</v>
      </c>
      <c r="E851" s="8" t="s">
        <v>732</v>
      </c>
      <c r="F851" s="45">
        <v>44158</v>
      </c>
      <c r="G851" s="45">
        <v>44158</v>
      </c>
      <c r="H851" s="44">
        <v>90</v>
      </c>
      <c r="I851" s="8" t="s">
        <v>0</v>
      </c>
      <c r="J851" s="8" t="s">
        <v>3</v>
      </c>
      <c r="K851" s="8" t="s">
        <v>127</v>
      </c>
      <c r="L851" s="8" t="s">
        <v>24</v>
      </c>
      <c r="O851" s="8" t="s">
        <v>8</v>
      </c>
      <c r="P851" s="8" t="s">
        <v>44</v>
      </c>
      <c r="Q851" s="8" t="s">
        <v>319</v>
      </c>
      <c r="R851" s="8" t="s">
        <v>740</v>
      </c>
      <c r="V851" s="72">
        <v>3236</v>
      </c>
      <c r="W851" s="8" t="s">
        <v>735</v>
      </c>
      <c r="X851" s="8" t="s">
        <v>741</v>
      </c>
      <c r="Y851" s="8" t="s">
        <v>6</v>
      </c>
    </row>
    <row r="852" spans="1:25" x14ac:dyDescent="0.35">
      <c r="A852" s="8" t="s">
        <v>8</v>
      </c>
      <c r="B852" s="44">
        <v>2021</v>
      </c>
      <c r="C852" s="44">
        <v>5</v>
      </c>
      <c r="D852" s="8" t="s">
        <v>19</v>
      </c>
      <c r="E852" s="8" t="s">
        <v>732</v>
      </c>
      <c r="F852" s="45">
        <v>44158</v>
      </c>
      <c r="G852" s="45">
        <v>44158</v>
      </c>
      <c r="H852" s="44">
        <v>91</v>
      </c>
      <c r="I852" s="8" t="s">
        <v>0</v>
      </c>
      <c r="J852" s="8" t="s">
        <v>3</v>
      </c>
      <c r="K852" s="8" t="s">
        <v>127</v>
      </c>
      <c r="L852" s="8" t="s">
        <v>24</v>
      </c>
      <c r="O852" s="8" t="s">
        <v>8</v>
      </c>
      <c r="P852" s="8" t="s">
        <v>44</v>
      </c>
      <c r="Q852" s="8" t="s">
        <v>319</v>
      </c>
      <c r="R852" s="8" t="s">
        <v>742</v>
      </c>
      <c r="V852" s="72">
        <v>1374</v>
      </c>
      <c r="W852" s="8" t="s">
        <v>736</v>
      </c>
      <c r="X852" s="8" t="s">
        <v>743</v>
      </c>
      <c r="Y852" s="8" t="s">
        <v>6</v>
      </c>
    </row>
    <row r="853" spans="1:25" x14ac:dyDescent="0.35">
      <c r="A853" s="8" t="s">
        <v>8</v>
      </c>
      <c r="B853" s="44">
        <v>2021</v>
      </c>
      <c r="C853" s="44">
        <v>5</v>
      </c>
      <c r="D853" s="8" t="s">
        <v>19</v>
      </c>
      <c r="E853" s="8" t="s">
        <v>732</v>
      </c>
      <c r="F853" s="45">
        <v>44158</v>
      </c>
      <c r="G853" s="45">
        <v>44158</v>
      </c>
      <c r="H853" s="44">
        <v>92</v>
      </c>
      <c r="I853" s="8" t="s">
        <v>0</v>
      </c>
      <c r="J853" s="8" t="s">
        <v>3</v>
      </c>
      <c r="K853" s="8" t="s">
        <v>127</v>
      </c>
      <c r="L853" s="8" t="s">
        <v>24</v>
      </c>
      <c r="O853" s="8" t="s">
        <v>8</v>
      </c>
      <c r="P853" s="8" t="s">
        <v>44</v>
      </c>
      <c r="Q853" s="8" t="s">
        <v>319</v>
      </c>
      <c r="R853" s="8" t="s">
        <v>744</v>
      </c>
      <c r="V853" s="72">
        <v>18133.84</v>
      </c>
      <c r="W853" s="8" t="s">
        <v>737</v>
      </c>
      <c r="X853" s="8" t="s">
        <v>745</v>
      </c>
      <c r="Y853" s="8" t="s">
        <v>6</v>
      </c>
    </row>
    <row r="854" spans="1:25" x14ac:dyDescent="0.35">
      <c r="A854" s="8" t="s">
        <v>8</v>
      </c>
      <c r="B854" s="44">
        <v>2021</v>
      </c>
      <c r="C854" s="44">
        <v>5</v>
      </c>
      <c r="D854" s="8" t="s">
        <v>746</v>
      </c>
      <c r="E854" s="8" t="s">
        <v>747</v>
      </c>
      <c r="F854" s="45">
        <v>44158</v>
      </c>
      <c r="G854" s="45">
        <v>44159</v>
      </c>
      <c r="H854" s="44">
        <v>299</v>
      </c>
      <c r="I854" s="8" t="s">
        <v>0</v>
      </c>
      <c r="J854" s="8" t="s">
        <v>258</v>
      </c>
      <c r="K854" s="8" t="s">
        <v>283</v>
      </c>
      <c r="L854" s="8" t="s">
        <v>265</v>
      </c>
      <c r="N854" s="8" t="s">
        <v>252</v>
      </c>
      <c r="O854" s="8" t="s">
        <v>8</v>
      </c>
      <c r="P854" s="8" t="s">
        <v>44</v>
      </c>
      <c r="Q854" s="8" t="s">
        <v>319</v>
      </c>
      <c r="V854" s="72">
        <v>2500</v>
      </c>
      <c r="W854" s="8" t="s">
        <v>748</v>
      </c>
      <c r="X854" s="8" t="s">
        <v>749</v>
      </c>
      <c r="Y854" s="8" t="s">
        <v>750</v>
      </c>
    </row>
    <row r="855" spans="1:25" x14ac:dyDescent="0.35">
      <c r="A855" s="8" t="s">
        <v>8</v>
      </c>
      <c r="B855" s="44">
        <v>2021</v>
      </c>
      <c r="C855" s="44">
        <v>5</v>
      </c>
      <c r="D855" s="8" t="s">
        <v>746</v>
      </c>
      <c r="E855" s="8" t="s">
        <v>747</v>
      </c>
      <c r="F855" s="45">
        <v>44158</v>
      </c>
      <c r="G855" s="45">
        <v>44159</v>
      </c>
      <c r="H855" s="44">
        <v>300</v>
      </c>
      <c r="I855" s="8" t="s">
        <v>0</v>
      </c>
      <c r="J855" s="8" t="s">
        <v>258</v>
      </c>
      <c r="K855" s="8" t="s">
        <v>287</v>
      </c>
      <c r="L855" s="8" t="s">
        <v>265</v>
      </c>
      <c r="N855" s="8" t="s">
        <v>252</v>
      </c>
      <c r="O855" s="8" t="s">
        <v>8</v>
      </c>
      <c r="P855" s="8" t="s">
        <v>44</v>
      </c>
      <c r="Q855" s="8" t="s">
        <v>319</v>
      </c>
      <c r="V855" s="72">
        <v>361.5</v>
      </c>
      <c r="W855" s="8" t="s">
        <v>748</v>
      </c>
      <c r="X855" s="8" t="s">
        <v>749</v>
      </c>
      <c r="Y855" s="8" t="s">
        <v>750</v>
      </c>
    </row>
    <row r="856" spans="1:25" x14ac:dyDescent="0.35">
      <c r="A856" s="8" t="s">
        <v>8</v>
      </c>
      <c r="B856" s="44">
        <v>2021</v>
      </c>
      <c r="C856" s="44">
        <v>5</v>
      </c>
      <c r="D856" s="8" t="s">
        <v>746</v>
      </c>
      <c r="E856" s="8" t="s">
        <v>747</v>
      </c>
      <c r="F856" s="45">
        <v>44158</v>
      </c>
      <c r="G856" s="45">
        <v>44159</v>
      </c>
      <c r="H856" s="44">
        <v>301</v>
      </c>
      <c r="I856" s="8" t="s">
        <v>0</v>
      </c>
      <c r="J856" s="8" t="s">
        <v>258</v>
      </c>
      <c r="K856" s="8" t="s">
        <v>288</v>
      </c>
      <c r="L856" s="8" t="s">
        <v>265</v>
      </c>
      <c r="N856" s="8" t="s">
        <v>252</v>
      </c>
      <c r="O856" s="8" t="s">
        <v>8</v>
      </c>
      <c r="P856" s="8" t="s">
        <v>44</v>
      </c>
      <c r="Q856" s="8" t="s">
        <v>319</v>
      </c>
      <c r="V856" s="72">
        <v>179.62</v>
      </c>
      <c r="W856" s="8" t="s">
        <v>748</v>
      </c>
      <c r="X856" s="8" t="s">
        <v>749</v>
      </c>
      <c r="Y856" s="8" t="s">
        <v>750</v>
      </c>
    </row>
    <row r="857" spans="1:25" x14ac:dyDescent="0.35">
      <c r="A857" s="8" t="s">
        <v>8</v>
      </c>
      <c r="B857" s="44">
        <v>2021</v>
      </c>
      <c r="C857" s="44">
        <v>5</v>
      </c>
      <c r="D857" s="8" t="s">
        <v>746</v>
      </c>
      <c r="E857" s="8" t="s">
        <v>747</v>
      </c>
      <c r="F857" s="45">
        <v>44158</v>
      </c>
      <c r="G857" s="45">
        <v>44159</v>
      </c>
      <c r="H857" s="44">
        <v>302</v>
      </c>
      <c r="I857" s="8" t="s">
        <v>0</v>
      </c>
      <c r="J857" s="8" t="s">
        <v>258</v>
      </c>
      <c r="K857" s="8" t="s">
        <v>289</v>
      </c>
      <c r="L857" s="8" t="s">
        <v>265</v>
      </c>
      <c r="N857" s="8" t="s">
        <v>252</v>
      </c>
      <c r="O857" s="8" t="s">
        <v>8</v>
      </c>
      <c r="P857" s="8" t="s">
        <v>44</v>
      </c>
      <c r="Q857" s="8" t="s">
        <v>319</v>
      </c>
      <c r="V857" s="72">
        <v>33.5</v>
      </c>
      <c r="W857" s="8" t="s">
        <v>748</v>
      </c>
      <c r="X857" s="8" t="s">
        <v>749</v>
      </c>
      <c r="Y857" s="8" t="s">
        <v>750</v>
      </c>
    </row>
    <row r="858" spans="1:25" x14ac:dyDescent="0.35">
      <c r="A858" s="8" t="s">
        <v>8</v>
      </c>
      <c r="B858" s="44">
        <v>2021</v>
      </c>
      <c r="C858" s="44">
        <v>5</v>
      </c>
      <c r="D858" s="8" t="s">
        <v>746</v>
      </c>
      <c r="E858" s="8" t="s">
        <v>747</v>
      </c>
      <c r="F858" s="45">
        <v>44158</v>
      </c>
      <c r="G858" s="45">
        <v>44159</v>
      </c>
      <c r="H858" s="44">
        <v>303</v>
      </c>
      <c r="I858" s="8" t="s">
        <v>0</v>
      </c>
      <c r="J858" s="8" t="s">
        <v>258</v>
      </c>
      <c r="K858" s="8" t="s">
        <v>290</v>
      </c>
      <c r="L858" s="8" t="s">
        <v>265</v>
      </c>
      <c r="N858" s="8" t="s">
        <v>252</v>
      </c>
      <c r="O858" s="8" t="s">
        <v>8</v>
      </c>
      <c r="P858" s="8" t="s">
        <v>44</v>
      </c>
      <c r="Q858" s="8" t="s">
        <v>319</v>
      </c>
      <c r="V858" s="72">
        <v>614.5</v>
      </c>
      <c r="W858" s="8" t="s">
        <v>748</v>
      </c>
      <c r="X858" s="8" t="s">
        <v>749</v>
      </c>
      <c r="Y858" s="8" t="s">
        <v>750</v>
      </c>
    </row>
    <row r="859" spans="1:25" x14ac:dyDescent="0.35">
      <c r="A859" s="8" t="s">
        <v>8</v>
      </c>
      <c r="B859" s="44">
        <v>2021</v>
      </c>
      <c r="C859" s="44">
        <v>5</v>
      </c>
      <c r="D859" s="8" t="s">
        <v>746</v>
      </c>
      <c r="E859" s="8" t="s">
        <v>747</v>
      </c>
      <c r="F859" s="45">
        <v>44158</v>
      </c>
      <c r="G859" s="45">
        <v>44159</v>
      </c>
      <c r="H859" s="44">
        <v>304</v>
      </c>
      <c r="I859" s="8" t="s">
        <v>0</v>
      </c>
      <c r="J859" s="8" t="s">
        <v>258</v>
      </c>
      <c r="K859" s="8" t="s">
        <v>286</v>
      </c>
      <c r="L859" s="8" t="s">
        <v>265</v>
      </c>
      <c r="N859" s="8" t="s">
        <v>252</v>
      </c>
      <c r="O859" s="8" t="s">
        <v>8</v>
      </c>
      <c r="P859" s="8" t="s">
        <v>44</v>
      </c>
      <c r="Q859" s="8" t="s">
        <v>319</v>
      </c>
      <c r="V859" s="72">
        <v>28</v>
      </c>
      <c r="W859" s="8" t="s">
        <v>748</v>
      </c>
      <c r="X859" s="8" t="s">
        <v>749</v>
      </c>
      <c r="Y859" s="8" t="s">
        <v>750</v>
      </c>
    </row>
    <row r="860" spans="1:25" x14ac:dyDescent="0.35">
      <c r="A860" s="8" t="s">
        <v>8</v>
      </c>
      <c r="B860" s="44">
        <v>2021</v>
      </c>
      <c r="C860" s="44">
        <v>5</v>
      </c>
      <c r="D860" s="8" t="s">
        <v>746</v>
      </c>
      <c r="E860" s="8" t="s">
        <v>747</v>
      </c>
      <c r="F860" s="45">
        <v>44158</v>
      </c>
      <c r="G860" s="45">
        <v>44159</v>
      </c>
      <c r="H860" s="44">
        <v>305</v>
      </c>
      <c r="I860" s="8" t="s">
        <v>0</v>
      </c>
      <c r="J860" s="8" t="s">
        <v>258</v>
      </c>
      <c r="K860" s="8" t="s">
        <v>291</v>
      </c>
      <c r="L860" s="8" t="s">
        <v>265</v>
      </c>
      <c r="N860" s="8" t="s">
        <v>252</v>
      </c>
      <c r="O860" s="8" t="s">
        <v>8</v>
      </c>
      <c r="P860" s="8" t="s">
        <v>44</v>
      </c>
      <c r="Q860" s="8" t="s">
        <v>319</v>
      </c>
      <c r="V860" s="72">
        <v>15.25</v>
      </c>
      <c r="W860" s="8" t="s">
        <v>748</v>
      </c>
      <c r="X860" s="8" t="s">
        <v>749</v>
      </c>
      <c r="Y860" s="8" t="s">
        <v>750</v>
      </c>
    </row>
    <row r="861" spans="1:25" x14ac:dyDescent="0.35">
      <c r="A861" s="8" t="s">
        <v>8</v>
      </c>
      <c r="B861" s="44">
        <v>2021</v>
      </c>
      <c r="C861" s="44">
        <v>5</v>
      </c>
      <c r="D861" s="8" t="s">
        <v>746</v>
      </c>
      <c r="E861" s="8" t="s">
        <v>747</v>
      </c>
      <c r="F861" s="45">
        <v>44158</v>
      </c>
      <c r="G861" s="45">
        <v>44159</v>
      </c>
      <c r="H861" s="44">
        <v>399</v>
      </c>
      <c r="I861" s="8" t="s">
        <v>0</v>
      </c>
      <c r="J861" s="8" t="s">
        <v>258</v>
      </c>
      <c r="K861" s="8" t="s">
        <v>283</v>
      </c>
      <c r="L861" s="8" t="s">
        <v>256</v>
      </c>
      <c r="N861" s="8" t="s">
        <v>252</v>
      </c>
      <c r="O861" s="8" t="s">
        <v>8</v>
      </c>
      <c r="P861" s="8" t="s">
        <v>44</v>
      </c>
      <c r="Q861" s="8" t="s">
        <v>319</v>
      </c>
      <c r="V861" s="72">
        <v>3354.92</v>
      </c>
      <c r="W861" s="8" t="s">
        <v>748</v>
      </c>
      <c r="X861" s="8" t="s">
        <v>749</v>
      </c>
      <c r="Y861" s="8" t="s">
        <v>750</v>
      </c>
    </row>
    <row r="862" spans="1:25" x14ac:dyDescent="0.35">
      <c r="A862" s="8" t="s">
        <v>8</v>
      </c>
      <c r="B862" s="44">
        <v>2021</v>
      </c>
      <c r="C862" s="44">
        <v>5</v>
      </c>
      <c r="D862" s="8" t="s">
        <v>746</v>
      </c>
      <c r="E862" s="8" t="s">
        <v>747</v>
      </c>
      <c r="F862" s="45">
        <v>44158</v>
      </c>
      <c r="G862" s="45">
        <v>44159</v>
      </c>
      <c r="H862" s="44">
        <v>400</v>
      </c>
      <c r="I862" s="8" t="s">
        <v>0</v>
      </c>
      <c r="J862" s="8" t="s">
        <v>258</v>
      </c>
      <c r="K862" s="8" t="s">
        <v>283</v>
      </c>
      <c r="L862" s="8" t="s">
        <v>256</v>
      </c>
      <c r="N862" s="8" t="s">
        <v>252</v>
      </c>
      <c r="O862" s="8" t="s">
        <v>8</v>
      </c>
      <c r="P862" s="8" t="s">
        <v>44</v>
      </c>
      <c r="Q862" s="8" t="s">
        <v>319</v>
      </c>
      <c r="V862" s="72">
        <v>3349</v>
      </c>
      <c r="W862" s="8" t="s">
        <v>748</v>
      </c>
      <c r="X862" s="8" t="s">
        <v>749</v>
      </c>
      <c r="Y862" s="8" t="s">
        <v>750</v>
      </c>
    </row>
    <row r="863" spans="1:25" x14ac:dyDescent="0.35">
      <c r="A863" s="8" t="s">
        <v>8</v>
      </c>
      <c r="B863" s="44">
        <v>2021</v>
      </c>
      <c r="C863" s="44">
        <v>5</v>
      </c>
      <c r="D863" s="8" t="s">
        <v>746</v>
      </c>
      <c r="E863" s="8" t="s">
        <v>747</v>
      </c>
      <c r="F863" s="45">
        <v>44158</v>
      </c>
      <c r="G863" s="45">
        <v>44159</v>
      </c>
      <c r="H863" s="44">
        <v>401</v>
      </c>
      <c r="I863" s="8" t="s">
        <v>0</v>
      </c>
      <c r="J863" s="8" t="s">
        <v>258</v>
      </c>
      <c r="K863" s="8" t="s">
        <v>287</v>
      </c>
      <c r="L863" s="8" t="s">
        <v>256</v>
      </c>
      <c r="N863" s="8" t="s">
        <v>252</v>
      </c>
      <c r="O863" s="8" t="s">
        <v>8</v>
      </c>
      <c r="P863" s="8" t="s">
        <v>44</v>
      </c>
      <c r="Q863" s="8" t="s">
        <v>319</v>
      </c>
      <c r="V863" s="72">
        <v>485.12</v>
      </c>
      <c r="W863" s="8" t="s">
        <v>748</v>
      </c>
      <c r="X863" s="8" t="s">
        <v>749</v>
      </c>
      <c r="Y863" s="8" t="s">
        <v>750</v>
      </c>
    </row>
    <row r="864" spans="1:25" x14ac:dyDescent="0.35">
      <c r="A864" s="8" t="s">
        <v>8</v>
      </c>
      <c r="B864" s="44">
        <v>2021</v>
      </c>
      <c r="C864" s="44">
        <v>5</v>
      </c>
      <c r="D864" s="8" t="s">
        <v>746</v>
      </c>
      <c r="E864" s="8" t="s">
        <v>747</v>
      </c>
      <c r="F864" s="45">
        <v>44158</v>
      </c>
      <c r="G864" s="45">
        <v>44159</v>
      </c>
      <c r="H864" s="44">
        <v>402</v>
      </c>
      <c r="I864" s="8" t="s">
        <v>0</v>
      </c>
      <c r="J864" s="8" t="s">
        <v>258</v>
      </c>
      <c r="K864" s="8" t="s">
        <v>287</v>
      </c>
      <c r="L864" s="8" t="s">
        <v>256</v>
      </c>
      <c r="N864" s="8" t="s">
        <v>252</v>
      </c>
      <c r="O864" s="8" t="s">
        <v>8</v>
      </c>
      <c r="P864" s="8" t="s">
        <v>44</v>
      </c>
      <c r="Q864" s="8" t="s">
        <v>319</v>
      </c>
      <c r="V864" s="72">
        <v>484.27</v>
      </c>
      <c r="W864" s="8" t="s">
        <v>748</v>
      </c>
      <c r="X864" s="8" t="s">
        <v>749</v>
      </c>
      <c r="Y864" s="8" t="s">
        <v>750</v>
      </c>
    </row>
    <row r="865" spans="1:25" x14ac:dyDescent="0.35">
      <c r="A865" s="8" t="s">
        <v>8</v>
      </c>
      <c r="B865" s="44">
        <v>2021</v>
      </c>
      <c r="C865" s="44">
        <v>5</v>
      </c>
      <c r="D865" s="8" t="s">
        <v>746</v>
      </c>
      <c r="E865" s="8" t="s">
        <v>747</v>
      </c>
      <c r="F865" s="45">
        <v>44158</v>
      </c>
      <c r="G865" s="45">
        <v>44159</v>
      </c>
      <c r="H865" s="44">
        <v>403</v>
      </c>
      <c r="I865" s="8" t="s">
        <v>0</v>
      </c>
      <c r="J865" s="8" t="s">
        <v>258</v>
      </c>
      <c r="K865" s="8" t="s">
        <v>288</v>
      </c>
      <c r="L865" s="8" t="s">
        <v>256</v>
      </c>
      <c r="N865" s="8" t="s">
        <v>252</v>
      </c>
      <c r="O865" s="8" t="s">
        <v>8</v>
      </c>
      <c r="P865" s="8" t="s">
        <v>44</v>
      </c>
      <c r="Q865" s="8" t="s">
        <v>319</v>
      </c>
      <c r="V865" s="72">
        <v>231.78</v>
      </c>
      <c r="W865" s="8" t="s">
        <v>748</v>
      </c>
      <c r="X865" s="8" t="s">
        <v>749</v>
      </c>
      <c r="Y865" s="8" t="s">
        <v>750</v>
      </c>
    </row>
    <row r="866" spans="1:25" x14ac:dyDescent="0.35">
      <c r="A866" s="8" t="s">
        <v>8</v>
      </c>
      <c r="B866" s="44">
        <v>2021</v>
      </c>
      <c r="C866" s="44">
        <v>5</v>
      </c>
      <c r="D866" s="8" t="s">
        <v>746</v>
      </c>
      <c r="E866" s="8" t="s">
        <v>747</v>
      </c>
      <c r="F866" s="45">
        <v>44158</v>
      </c>
      <c r="G866" s="45">
        <v>44159</v>
      </c>
      <c r="H866" s="44">
        <v>404</v>
      </c>
      <c r="I866" s="8" t="s">
        <v>0</v>
      </c>
      <c r="J866" s="8" t="s">
        <v>258</v>
      </c>
      <c r="K866" s="8" t="s">
        <v>288</v>
      </c>
      <c r="L866" s="8" t="s">
        <v>256</v>
      </c>
      <c r="N866" s="8" t="s">
        <v>252</v>
      </c>
      <c r="O866" s="8" t="s">
        <v>8</v>
      </c>
      <c r="P866" s="8" t="s">
        <v>44</v>
      </c>
      <c r="Q866" s="8" t="s">
        <v>319</v>
      </c>
      <c r="V866" s="72">
        <v>242.58</v>
      </c>
      <c r="W866" s="8" t="s">
        <v>748</v>
      </c>
      <c r="X866" s="8" t="s">
        <v>749</v>
      </c>
      <c r="Y866" s="8" t="s">
        <v>750</v>
      </c>
    </row>
    <row r="867" spans="1:25" x14ac:dyDescent="0.35">
      <c r="A867" s="8" t="s">
        <v>8</v>
      </c>
      <c r="B867" s="44">
        <v>2021</v>
      </c>
      <c r="C867" s="44">
        <v>5</v>
      </c>
      <c r="D867" s="8" t="s">
        <v>746</v>
      </c>
      <c r="E867" s="8" t="s">
        <v>747</v>
      </c>
      <c r="F867" s="45">
        <v>44158</v>
      </c>
      <c r="G867" s="45">
        <v>44159</v>
      </c>
      <c r="H867" s="44">
        <v>405</v>
      </c>
      <c r="I867" s="8" t="s">
        <v>0</v>
      </c>
      <c r="J867" s="8" t="s">
        <v>258</v>
      </c>
      <c r="K867" s="8" t="s">
        <v>289</v>
      </c>
      <c r="L867" s="8" t="s">
        <v>256</v>
      </c>
      <c r="N867" s="8" t="s">
        <v>252</v>
      </c>
      <c r="O867" s="8" t="s">
        <v>8</v>
      </c>
      <c r="P867" s="8" t="s">
        <v>44</v>
      </c>
      <c r="Q867" s="8" t="s">
        <v>319</v>
      </c>
      <c r="V867" s="72">
        <v>44.96</v>
      </c>
      <c r="W867" s="8" t="s">
        <v>748</v>
      </c>
      <c r="X867" s="8" t="s">
        <v>749</v>
      </c>
      <c r="Y867" s="8" t="s">
        <v>750</v>
      </c>
    </row>
    <row r="868" spans="1:25" x14ac:dyDescent="0.35">
      <c r="A868" s="8" t="s">
        <v>8</v>
      </c>
      <c r="B868" s="44">
        <v>2021</v>
      </c>
      <c r="C868" s="44">
        <v>5</v>
      </c>
      <c r="D868" s="8" t="s">
        <v>746</v>
      </c>
      <c r="E868" s="8" t="s">
        <v>747</v>
      </c>
      <c r="F868" s="45">
        <v>44158</v>
      </c>
      <c r="G868" s="45">
        <v>44159</v>
      </c>
      <c r="H868" s="44">
        <v>406</v>
      </c>
      <c r="I868" s="8" t="s">
        <v>0</v>
      </c>
      <c r="J868" s="8" t="s">
        <v>258</v>
      </c>
      <c r="K868" s="8" t="s">
        <v>289</v>
      </c>
      <c r="L868" s="8" t="s">
        <v>256</v>
      </c>
      <c r="N868" s="8" t="s">
        <v>252</v>
      </c>
      <c r="O868" s="8" t="s">
        <v>8</v>
      </c>
      <c r="P868" s="8" t="s">
        <v>44</v>
      </c>
      <c r="Q868" s="8" t="s">
        <v>319</v>
      </c>
      <c r="V868" s="72">
        <v>44.88</v>
      </c>
      <c r="W868" s="8" t="s">
        <v>748</v>
      </c>
      <c r="X868" s="8" t="s">
        <v>749</v>
      </c>
      <c r="Y868" s="8" t="s">
        <v>750</v>
      </c>
    </row>
    <row r="869" spans="1:25" x14ac:dyDescent="0.35">
      <c r="A869" s="8" t="s">
        <v>8</v>
      </c>
      <c r="B869" s="44">
        <v>2021</v>
      </c>
      <c r="C869" s="44">
        <v>5</v>
      </c>
      <c r="D869" s="8" t="s">
        <v>746</v>
      </c>
      <c r="E869" s="8" t="s">
        <v>747</v>
      </c>
      <c r="F869" s="45">
        <v>44158</v>
      </c>
      <c r="G869" s="45">
        <v>44159</v>
      </c>
      <c r="H869" s="44">
        <v>407</v>
      </c>
      <c r="I869" s="8" t="s">
        <v>0</v>
      </c>
      <c r="J869" s="8" t="s">
        <v>258</v>
      </c>
      <c r="K869" s="8" t="s">
        <v>290</v>
      </c>
      <c r="L869" s="8" t="s">
        <v>256</v>
      </c>
      <c r="N869" s="8" t="s">
        <v>252</v>
      </c>
      <c r="O869" s="8" t="s">
        <v>8</v>
      </c>
      <c r="P869" s="8" t="s">
        <v>44</v>
      </c>
      <c r="Q869" s="8" t="s">
        <v>319</v>
      </c>
      <c r="V869" s="72">
        <v>901</v>
      </c>
      <c r="W869" s="8" t="s">
        <v>748</v>
      </c>
      <c r="X869" s="8" t="s">
        <v>749</v>
      </c>
      <c r="Y869" s="8" t="s">
        <v>750</v>
      </c>
    </row>
    <row r="870" spans="1:25" x14ac:dyDescent="0.35">
      <c r="A870" s="8" t="s">
        <v>8</v>
      </c>
      <c r="B870" s="44">
        <v>2021</v>
      </c>
      <c r="C870" s="44">
        <v>5</v>
      </c>
      <c r="D870" s="8" t="s">
        <v>746</v>
      </c>
      <c r="E870" s="8" t="s">
        <v>747</v>
      </c>
      <c r="F870" s="45">
        <v>44158</v>
      </c>
      <c r="G870" s="45">
        <v>44159</v>
      </c>
      <c r="H870" s="44">
        <v>408</v>
      </c>
      <c r="I870" s="8" t="s">
        <v>0</v>
      </c>
      <c r="J870" s="8" t="s">
        <v>258</v>
      </c>
      <c r="K870" s="8" t="s">
        <v>290</v>
      </c>
      <c r="L870" s="8" t="s">
        <v>256</v>
      </c>
      <c r="N870" s="8" t="s">
        <v>252</v>
      </c>
      <c r="O870" s="8" t="s">
        <v>8</v>
      </c>
      <c r="P870" s="8" t="s">
        <v>44</v>
      </c>
      <c r="Q870" s="8" t="s">
        <v>319</v>
      </c>
      <c r="V870" s="72">
        <v>614.5</v>
      </c>
      <c r="W870" s="8" t="s">
        <v>748</v>
      </c>
      <c r="X870" s="8" t="s">
        <v>749</v>
      </c>
      <c r="Y870" s="8" t="s">
        <v>750</v>
      </c>
    </row>
    <row r="871" spans="1:25" x14ac:dyDescent="0.35">
      <c r="A871" s="8" t="s">
        <v>8</v>
      </c>
      <c r="B871" s="44">
        <v>2021</v>
      </c>
      <c r="C871" s="44">
        <v>5</v>
      </c>
      <c r="D871" s="8" t="s">
        <v>746</v>
      </c>
      <c r="E871" s="8" t="s">
        <v>747</v>
      </c>
      <c r="F871" s="45">
        <v>44158</v>
      </c>
      <c r="G871" s="45">
        <v>44159</v>
      </c>
      <c r="H871" s="44">
        <v>409</v>
      </c>
      <c r="I871" s="8" t="s">
        <v>0</v>
      </c>
      <c r="J871" s="8" t="s">
        <v>258</v>
      </c>
      <c r="K871" s="8" t="s">
        <v>286</v>
      </c>
      <c r="L871" s="8" t="s">
        <v>256</v>
      </c>
      <c r="N871" s="8" t="s">
        <v>252</v>
      </c>
      <c r="O871" s="8" t="s">
        <v>8</v>
      </c>
      <c r="P871" s="8" t="s">
        <v>44</v>
      </c>
      <c r="Q871" s="8" t="s">
        <v>319</v>
      </c>
      <c r="V871" s="72">
        <v>37.58</v>
      </c>
      <c r="W871" s="8" t="s">
        <v>748</v>
      </c>
      <c r="X871" s="8" t="s">
        <v>749</v>
      </c>
      <c r="Y871" s="8" t="s">
        <v>750</v>
      </c>
    </row>
    <row r="872" spans="1:25" x14ac:dyDescent="0.35">
      <c r="A872" s="8" t="s">
        <v>8</v>
      </c>
      <c r="B872" s="44">
        <v>2021</v>
      </c>
      <c r="C872" s="44">
        <v>5</v>
      </c>
      <c r="D872" s="8" t="s">
        <v>746</v>
      </c>
      <c r="E872" s="8" t="s">
        <v>747</v>
      </c>
      <c r="F872" s="45">
        <v>44158</v>
      </c>
      <c r="G872" s="45">
        <v>44159</v>
      </c>
      <c r="H872" s="44">
        <v>410</v>
      </c>
      <c r="I872" s="8" t="s">
        <v>0</v>
      </c>
      <c r="J872" s="8" t="s">
        <v>258</v>
      </c>
      <c r="K872" s="8" t="s">
        <v>286</v>
      </c>
      <c r="L872" s="8" t="s">
        <v>256</v>
      </c>
      <c r="N872" s="8" t="s">
        <v>252</v>
      </c>
      <c r="O872" s="8" t="s">
        <v>8</v>
      </c>
      <c r="P872" s="8" t="s">
        <v>44</v>
      </c>
      <c r="Q872" s="8" t="s">
        <v>319</v>
      </c>
      <c r="V872" s="72">
        <v>37.51</v>
      </c>
      <c r="W872" s="8" t="s">
        <v>748</v>
      </c>
      <c r="X872" s="8" t="s">
        <v>749</v>
      </c>
      <c r="Y872" s="8" t="s">
        <v>750</v>
      </c>
    </row>
    <row r="873" spans="1:25" x14ac:dyDescent="0.35">
      <c r="A873" s="8" t="s">
        <v>8</v>
      </c>
      <c r="B873" s="44">
        <v>2021</v>
      </c>
      <c r="C873" s="44">
        <v>5</v>
      </c>
      <c r="D873" s="8" t="s">
        <v>746</v>
      </c>
      <c r="E873" s="8" t="s">
        <v>747</v>
      </c>
      <c r="F873" s="45">
        <v>44158</v>
      </c>
      <c r="G873" s="45">
        <v>44159</v>
      </c>
      <c r="H873" s="44">
        <v>411</v>
      </c>
      <c r="I873" s="8" t="s">
        <v>0</v>
      </c>
      <c r="J873" s="8" t="s">
        <v>258</v>
      </c>
      <c r="K873" s="8" t="s">
        <v>291</v>
      </c>
      <c r="L873" s="8" t="s">
        <v>256</v>
      </c>
      <c r="N873" s="8" t="s">
        <v>252</v>
      </c>
      <c r="O873" s="8" t="s">
        <v>8</v>
      </c>
      <c r="P873" s="8" t="s">
        <v>44</v>
      </c>
      <c r="Q873" s="8" t="s">
        <v>319</v>
      </c>
      <c r="V873" s="72">
        <v>20.47</v>
      </c>
      <c r="W873" s="8" t="s">
        <v>748</v>
      </c>
      <c r="X873" s="8" t="s">
        <v>749</v>
      </c>
      <c r="Y873" s="8" t="s">
        <v>750</v>
      </c>
    </row>
    <row r="874" spans="1:25" x14ac:dyDescent="0.35">
      <c r="A874" s="8" t="s">
        <v>8</v>
      </c>
      <c r="B874" s="44">
        <v>2021</v>
      </c>
      <c r="C874" s="44">
        <v>5</v>
      </c>
      <c r="D874" s="8" t="s">
        <v>746</v>
      </c>
      <c r="E874" s="8" t="s">
        <v>747</v>
      </c>
      <c r="F874" s="45">
        <v>44158</v>
      </c>
      <c r="G874" s="45">
        <v>44159</v>
      </c>
      <c r="H874" s="44">
        <v>412</v>
      </c>
      <c r="I874" s="8" t="s">
        <v>0</v>
      </c>
      <c r="J874" s="8" t="s">
        <v>258</v>
      </c>
      <c r="K874" s="8" t="s">
        <v>291</v>
      </c>
      <c r="L874" s="8" t="s">
        <v>256</v>
      </c>
      <c r="N874" s="8" t="s">
        <v>252</v>
      </c>
      <c r="O874" s="8" t="s">
        <v>8</v>
      </c>
      <c r="P874" s="8" t="s">
        <v>44</v>
      </c>
      <c r="Q874" s="8" t="s">
        <v>319</v>
      </c>
      <c r="V874" s="72">
        <v>20.43</v>
      </c>
      <c r="W874" s="8" t="s">
        <v>748</v>
      </c>
      <c r="X874" s="8" t="s">
        <v>749</v>
      </c>
      <c r="Y874" s="8" t="s">
        <v>750</v>
      </c>
    </row>
    <row r="875" spans="1:25" x14ac:dyDescent="0.35">
      <c r="A875" s="8" t="s">
        <v>8</v>
      </c>
      <c r="B875" s="44">
        <v>2021</v>
      </c>
      <c r="C875" s="44">
        <v>5</v>
      </c>
      <c r="D875" s="8" t="s">
        <v>746</v>
      </c>
      <c r="E875" s="8" t="s">
        <v>747</v>
      </c>
      <c r="F875" s="45">
        <v>44158</v>
      </c>
      <c r="G875" s="45">
        <v>44159</v>
      </c>
      <c r="H875" s="44">
        <v>413</v>
      </c>
      <c r="I875" s="8" t="s">
        <v>0</v>
      </c>
      <c r="J875" s="8" t="s">
        <v>258</v>
      </c>
      <c r="K875" s="8" t="s">
        <v>292</v>
      </c>
      <c r="L875" s="8" t="s">
        <v>256</v>
      </c>
      <c r="N875" s="8" t="s">
        <v>252</v>
      </c>
      <c r="O875" s="8" t="s">
        <v>8</v>
      </c>
      <c r="P875" s="8" t="s">
        <v>44</v>
      </c>
      <c r="Q875" s="8" t="s">
        <v>319</v>
      </c>
      <c r="V875" s="72">
        <v>20</v>
      </c>
      <c r="W875" s="8" t="s">
        <v>748</v>
      </c>
      <c r="X875" s="8" t="s">
        <v>749</v>
      </c>
      <c r="Y875" s="8" t="s">
        <v>750</v>
      </c>
    </row>
    <row r="876" spans="1:25" x14ac:dyDescent="0.35">
      <c r="A876" s="8" t="s">
        <v>8</v>
      </c>
      <c r="B876" s="44">
        <v>2021</v>
      </c>
      <c r="C876" s="44">
        <v>5</v>
      </c>
      <c r="D876" s="8" t="s">
        <v>746</v>
      </c>
      <c r="E876" s="8" t="s">
        <v>747</v>
      </c>
      <c r="F876" s="45">
        <v>44158</v>
      </c>
      <c r="G876" s="45">
        <v>44159</v>
      </c>
      <c r="H876" s="44">
        <v>414</v>
      </c>
      <c r="I876" s="8" t="s">
        <v>0</v>
      </c>
      <c r="J876" s="8" t="s">
        <v>258</v>
      </c>
      <c r="K876" s="8" t="s">
        <v>292</v>
      </c>
      <c r="L876" s="8" t="s">
        <v>256</v>
      </c>
      <c r="N876" s="8" t="s">
        <v>252</v>
      </c>
      <c r="O876" s="8" t="s">
        <v>8</v>
      </c>
      <c r="P876" s="8" t="s">
        <v>44</v>
      </c>
      <c r="Q876" s="8" t="s">
        <v>319</v>
      </c>
      <c r="V876" s="72">
        <v>10</v>
      </c>
      <c r="W876" s="8" t="s">
        <v>748</v>
      </c>
      <c r="X876" s="8" t="s">
        <v>749</v>
      </c>
      <c r="Y876" s="8" t="s">
        <v>750</v>
      </c>
    </row>
    <row r="877" spans="1:25" x14ac:dyDescent="0.35">
      <c r="A877" s="8" t="s">
        <v>8</v>
      </c>
      <c r="B877" s="44">
        <v>2021</v>
      </c>
      <c r="C877" s="44">
        <v>5</v>
      </c>
      <c r="D877" s="8" t="s">
        <v>746</v>
      </c>
      <c r="E877" s="8" t="s">
        <v>747</v>
      </c>
      <c r="F877" s="45">
        <v>44158</v>
      </c>
      <c r="G877" s="45">
        <v>44159</v>
      </c>
      <c r="H877" s="44">
        <v>435</v>
      </c>
      <c r="I877" s="8" t="s">
        <v>0</v>
      </c>
      <c r="K877" s="8" t="s">
        <v>1</v>
      </c>
      <c r="L877" s="8" t="s">
        <v>18</v>
      </c>
      <c r="P877" s="8" t="s">
        <v>44</v>
      </c>
      <c r="V877" s="72">
        <v>-13631.37</v>
      </c>
      <c r="X877" s="8" t="s">
        <v>2</v>
      </c>
      <c r="Y877" s="8" t="s">
        <v>750</v>
      </c>
    </row>
    <row r="878" spans="1:25" x14ac:dyDescent="0.35">
      <c r="A878" s="8" t="s">
        <v>8</v>
      </c>
      <c r="B878" s="44">
        <v>2021</v>
      </c>
      <c r="C878" s="44">
        <v>5</v>
      </c>
      <c r="D878" s="8" t="s">
        <v>19</v>
      </c>
      <c r="E878" s="8" t="s">
        <v>751</v>
      </c>
      <c r="F878" s="45">
        <v>44159</v>
      </c>
      <c r="G878" s="45">
        <v>44159</v>
      </c>
      <c r="H878" s="44">
        <v>9</v>
      </c>
      <c r="I878" s="8" t="s">
        <v>0</v>
      </c>
      <c r="K878" s="8" t="s">
        <v>1</v>
      </c>
      <c r="L878" s="8" t="s">
        <v>18</v>
      </c>
      <c r="O878" s="8" t="s">
        <v>8</v>
      </c>
      <c r="P878" s="8" t="s">
        <v>44</v>
      </c>
      <c r="Q878" s="8" t="s">
        <v>319</v>
      </c>
      <c r="V878" s="72">
        <v>-18133.84</v>
      </c>
      <c r="W878" s="8" t="s">
        <v>737</v>
      </c>
      <c r="X878" s="8" t="s">
        <v>2</v>
      </c>
      <c r="Y878" s="8" t="s">
        <v>4</v>
      </c>
    </row>
    <row r="879" spans="1:25" x14ac:dyDescent="0.35">
      <c r="A879" s="8" t="s">
        <v>8</v>
      </c>
      <c r="B879" s="44">
        <v>2021</v>
      </c>
      <c r="C879" s="44">
        <v>5</v>
      </c>
      <c r="D879" s="8" t="s">
        <v>19</v>
      </c>
      <c r="E879" s="8" t="s">
        <v>751</v>
      </c>
      <c r="F879" s="45">
        <v>44159</v>
      </c>
      <c r="G879" s="45">
        <v>44159</v>
      </c>
      <c r="H879" s="44">
        <v>14</v>
      </c>
      <c r="I879" s="8" t="s">
        <v>0</v>
      </c>
      <c r="K879" s="8" t="s">
        <v>1</v>
      </c>
      <c r="L879" s="8" t="s">
        <v>18</v>
      </c>
      <c r="O879" s="8" t="s">
        <v>8</v>
      </c>
      <c r="P879" s="8" t="s">
        <v>44</v>
      </c>
      <c r="Q879" s="8" t="s">
        <v>319</v>
      </c>
      <c r="V879" s="72">
        <v>-9738.91</v>
      </c>
      <c r="W879" s="8" t="s">
        <v>734</v>
      </c>
      <c r="X879" s="8" t="s">
        <v>2</v>
      </c>
      <c r="Y879" s="8" t="s">
        <v>4</v>
      </c>
    </row>
    <row r="880" spans="1:25" x14ac:dyDescent="0.35">
      <c r="A880" s="8" t="s">
        <v>8</v>
      </c>
      <c r="B880" s="44">
        <v>2021</v>
      </c>
      <c r="C880" s="44">
        <v>5</v>
      </c>
      <c r="D880" s="8" t="s">
        <v>19</v>
      </c>
      <c r="E880" s="8" t="s">
        <v>751</v>
      </c>
      <c r="F880" s="45">
        <v>44159</v>
      </c>
      <c r="G880" s="45">
        <v>44159</v>
      </c>
      <c r="H880" s="44">
        <v>15</v>
      </c>
      <c r="I880" s="8" t="s">
        <v>0</v>
      </c>
      <c r="K880" s="8" t="s">
        <v>1</v>
      </c>
      <c r="L880" s="8" t="s">
        <v>18</v>
      </c>
      <c r="O880" s="8" t="s">
        <v>8</v>
      </c>
      <c r="P880" s="8" t="s">
        <v>44</v>
      </c>
      <c r="Q880" s="8" t="s">
        <v>319</v>
      </c>
      <c r="V880" s="72">
        <v>-3236</v>
      </c>
      <c r="W880" s="8" t="s">
        <v>735</v>
      </c>
      <c r="X880" s="8" t="s">
        <v>2</v>
      </c>
      <c r="Y880" s="8" t="s">
        <v>4</v>
      </c>
    </row>
    <row r="881" spans="1:25" x14ac:dyDescent="0.35">
      <c r="A881" s="8" t="s">
        <v>8</v>
      </c>
      <c r="B881" s="44">
        <v>2021</v>
      </c>
      <c r="C881" s="44">
        <v>5</v>
      </c>
      <c r="D881" s="8" t="s">
        <v>19</v>
      </c>
      <c r="E881" s="8" t="s">
        <v>751</v>
      </c>
      <c r="F881" s="45">
        <v>44159</v>
      </c>
      <c r="G881" s="45">
        <v>44159</v>
      </c>
      <c r="H881" s="44">
        <v>23</v>
      </c>
      <c r="I881" s="8" t="s">
        <v>0</v>
      </c>
      <c r="K881" s="8" t="s">
        <v>1</v>
      </c>
      <c r="L881" s="8" t="s">
        <v>18</v>
      </c>
      <c r="O881" s="8" t="s">
        <v>8</v>
      </c>
      <c r="P881" s="8" t="s">
        <v>44</v>
      </c>
      <c r="Q881" s="8" t="s">
        <v>319</v>
      </c>
      <c r="V881" s="72">
        <v>-1374</v>
      </c>
      <c r="W881" s="8" t="s">
        <v>736</v>
      </c>
      <c r="X881" s="8" t="s">
        <v>2</v>
      </c>
      <c r="Y881" s="8" t="s">
        <v>4</v>
      </c>
    </row>
    <row r="882" spans="1:25" x14ac:dyDescent="0.35">
      <c r="A882" s="8" t="s">
        <v>8</v>
      </c>
      <c r="B882" s="44">
        <v>2021</v>
      </c>
      <c r="C882" s="44">
        <v>5</v>
      </c>
      <c r="D882" s="8" t="s">
        <v>19</v>
      </c>
      <c r="E882" s="8" t="s">
        <v>751</v>
      </c>
      <c r="F882" s="45">
        <v>44159</v>
      </c>
      <c r="G882" s="45">
        <v>44159</v>
      </c>
      <c r="H882" s="44">
        <v>48</v>
      </c>
      <c r="I882" s="8" t="s">
        <v>0</v>
      </c>
      <c r="K882" s="8" t="s">
        <v>5</v>
      </c>
      <c r="L882" s="8" t="s">
        <v>18</v>
      </c>
      <c r="O882" s="8" t="s">
        <v>8</v>
      </c>
      <c r="P882" s="8" t="s">
        <v>44</v>
      </c>
      <c r="Q882" s="8" t="s">
        <v>319</v>
      </c>
      <c r="V882" s="72">
        <v>18133.84</v>
      </c>
      <c r="W882" s="8" t="s">
        <v>737</v>
      </c>
      <c r="X882" s="8" t="s">
        <v>6</v>
      </c>
      <c r="Y882" s="8" t="s">
        <v>4</v>
      </c>
    </row>
    <row r="883" spans="1:25" x14ac:dyDescent="0.35">
      <c r="A883" s="8" t="s">
        <v>8</v>
      </c>
      <c r="B883" s="44">
        <v>2021</v>
      </c>
      <c r="C883" s="44">
        <v>5</v>
      </c>
      <c r="D883" s="8" t="s">
        <v>19</v>
      </c>
      <c r="E883" s="8" t="s">
        <v>751</v>
      </c>
      <c r="F883" s="45">
        <v>44159</v>
      </c>
      <c r="G883" s="45">
        <v>44159</v>
      </c>
      <c r="H883" s="44">
        <v>53</v>
      </c>
      <c r="I883" s="8" t="s">
        <v>0</v>
      </c>
      <c r="K883" s="8" t="s">
        <v>5</v>
      </c>
      <c r="L883" s="8" t="s">
        <v>18</v>
      </c>
      <c r="O883" s="8" t="s">
        <v>8</v>
      </c>
      <c r="P883" s="8" t="s">
        <v>44</v>
      </c>
      <c r="Q883" s="8" t="s">
        <v>319</v>
      </c>
      <c r="V883" s="72">
        <v>9738.91</v>
      </c>
      <c r="W883" s="8" t="s">
        <v>734</v>
      </c>
      <c r="X883" s="8" t="s">
        <v>6</v>
      </c>
      <c r="Y883" s="8" t="s">
        <v>4</v>
      </c>
    </row>
    <row r="884" spans="1:25" x14ac:dyDescent="0.35">
      <c r="A884" s="8" t="s">
        <v>8</v>
      </c>
      <c r="B884" s="44">
        <v>2021</v>
      </c>
      <c r="C884" s="44">
        <v>5</v>
      </c>
      <c r="D884" s="8" t="s">
        <v>19</v>
      </c>
      <c r="E884" s="8" t="s">
        <v>751</v>
      </c>
      <c r="F884" s="45">
        <v>44159</v>
      </c>
      <c r="G884" s="45">
        <v>44159</v>
      </c>
      <c r="H884" s="44">
        <v>54</v>
      </c>
      <c r="I884" s="8" t="s">
        <v>0</v>
      </c>
      <c r="K884" s="8" t="s">
        <v>5</v>
      </c>
      <c r="L884" s="8" t="s">
        <v>18</v>
      </c>
      <c r="O884" s="8" t="s">
        <v>8</v>
      </c>
      <c r="P884" s="8" t="s">
        <v>44</v>
      </c>
      <c r="Q884" s="8" t="s">
        <v>319</v>
      </c>
      <c r="V884" s="72">
        <v>3236</v>
      </c>
      <c r="W884" s="8" t="s">
        <v>735</v>
      </c>
      <c r="X884" s="8" t="s">
        <v>6</v>
      </c>
      <c r="Y884" s="8" t="s">
        <v>4</v>
      </c>
    </row>
    <row r="885" spans="1:25" x14ac:dyDescent="0.35">
      <c r="A885" s="8" t="s">
        <v>8</v>
      </c>
      <c r="B885" s="44">
        <v>2021</v>
      </c>
      <c r="C885" s="44">
        <v>5</v>
      </c>
      <c r="D885" s="8" t="s">
        <v>19</v>
      </c>
      <c r="E885" s="8" t="s">
        <v>751</v>
      </c>
      <c r="F885" s="45">
        <v>44159</v>
      </c>
      <c r="G885" s="45">
        <v>44159</v>
      </c>
      <c r="H885" s="44">
        <v>62</v>
      </c>
      <c r="I885" s="8" t="s">
        <v>0</v>
      </c>
      <c r="K885" s="8" t="s">
        <v>5</v>
      </c>
      <c r="L885" s="8" t="s">
        <v>18</v>
      </c>
      <c r="O885" s="8" t="s">
        <v>8</v>
      </c>
      <c r="P885" s="8" t="s">
        <v>44</v>
      </c>
      <c r="Q885" s="8" t="s">
        <v>319</v>
      </c>
      <c r="V885" s="72">
        <v>1374</v>
      </c>
      <c r="W885" s="8" t="s">
        <v>736</v>
      </c>
      <c r="X885" s="8" t="s">
        <v>6</v>
      </c>
      <c r="Y885" s="8" t="s">
        <v>4</v>
      </c>
    </row>
    <row r="886" spans="1:25" x14ac:dyDescent="0.35">
      <c r="A886" s="8" t="s">
        <v>8</v>
      </c>
      <c r="B886" s="44">
        <v>2021</v>
      </c>
      <c r="C886" s="44">
        <v>5</v>
      </c>
      <c r="D886" s="8" t="s">
        <v>19</v>
      </c>
      <c r="E886" s="8" t="s">
        <v>752</v>
      </c>
      <c r="F886" s="45">
        <v>44159</v>
      </c>
      <c r="G886" s="45">
        <v>44159</v>
      </c>
      <c r="H886" s="44">
        <v>13</v>
      </c>
      <c r="I886" s="8" t="s">
        <v>0</v>
      </c>
      <c r="K886" s="8" t="s">
        <v>1</v>
      </c>
      <c r="L886" s="8" t="s">
        <v>18</v>
      </c>
      <c r="O886" s="8" t="s">
        <v>8</v>
      </c>
      <c r="P886" s="8" t="s">
        <v>44</v>
      </c>
      <c r="Q886" s="8" t="s">
        <v>319</v>
      </c>
      <c r="V886" s="72">
        <v>-6500</v>
      </c>
      <c r="W886" s="8" t="s">
        <v>634</v>
      </c>
      <c r="X886" s="8" t="s">
        <v>2</v>
      </c>
      <c r="Y886" s="8" t="s">
        <v>4</v>
      </c>
    </row>
    <row r="887" spans="1:25" x14ac:dyDescent="0.35">
      <c r="A887" s="8" t="s">
        <v>8</v>
      </c>
      <c r="B887" s="44">
        <v>2021</v>
      </c>
      <c r="C887" s="44">
        <v>5</v>
      </c>
      <c r="D887" s="8" t="s">
        <v>19</v>
      </c>
      <c r="E887" s="8" t="s">
        <v>752</v>
      </c>
      <c r="F887" s="45">
        <v>44159</v>
      </c>
      <c r="G887" s="45">
        <v>44159</v>
      </c>
      <c r="H887" s="44">
        <v>29</v>
      </c>
      <c r="I887" s="8" t="s">
        <v>0</v>
      </c>
      <c r="K887" s="8" t="s">
        <v>5</v>
      </c>
      <c r="L887" s="8" t="s">
        <v>18</v>
      </c>
      <c r="O887" s="8" t="s">
        <v>8</v>
      </c>
      <c r="P887" s="8" t="s">
        <v>44</v>
      </c>
      <c r="Q887" s="8" t="s">
        <v>319</v>
      </c>
      <c r="V887" s="72">
        <v>6500</v>
      </c>
      <c r="W887" s="8" t="s">
        <v>634</v>
      </c>
      <c r="X887" s="8" t="s">
        <v>6</v>
      </c>
      <c r="Y887" s="8" t="s">
        <v>4</v>
      </c>
    </row>
    <row r="888" spans="1:25" x14ac:dyDescent="0.35">
      <c r="A888" s="8" t="s">
        <v>8</v>
      </c>
      <c r="B888" s="44">
        <v>2021</v>
      </c>
      <c r="C888" s="44">
        <v>5</v>
      </c>
      <c r="D888" s="8" t="s">
        <v>753</v>
      </c>
      <c r="E888" s="8" t="s">
        <v>754</v>
      </c>
      <c r="F888" s="45">
        <v>44160</v>
      </c>
      <c r="G888" s="45">
        <v>44168</v>
      </c>
      <c r="H888" s="44">
        <v>1</v>
      </c>
      <c r="I888" s="8" t="s">
        <v>0</v>
      </c>
      <c r="K888" s="8" t="s">
        <v>755</v>
      </c>
      <c r="L888" s="8" t="s">
        <v>24</v>
      </c>
      <c r="O888" s="8" t="s">
        <v>8</v>
      </c>
      <c r="P888" s="8" t="s">
        <v>44</v>
      </c>
      <c r="Q888" s="8" t="s">
        <v>319</v>
      </c>
      <c r="V888" s="72">
        <v>8253.86</v>
      </c>
      <c r="W888" s="8" t="s">
        <v>756</v>
      </c>
      <c r="X888" s="8" t="s">
        <v>757</v>
      </c>
      <c r="Y888" s="8" t="s">
        <v>758</v>
      </c>
    </row>
    <row r="889" spans="1:25" x14ac:dyDescent="0.35">
      <c r="A889" s="8" t="s">
        <v>8</v>
      </c>
      <c r="B889" s="44">
        <v>2021</v>
      </c>
      <c r="C889" s="44">
        <v>5</v>
      </c>
      <c r="D889" s="8" t="s">
        <v>753</v>
      </c>
      <c r="E889" s="8" t="s">
        <v>754</v>
      </c>
      <c r="F889" s="45">
        <v>44160</v>
      </c>
      <c r="G889" s="45">
        <v>44168</v>
      </c>
      <c r="H889" s="44">
        <v>3</v>
      </c>
      <c r="I889" s="8" t="s">
        <v>0</v>
      </c>
      <c r="K889" s="8" t="s">
        <v>1</v>
      </c>
      <c r="L889" s="8" t="s">
        <v>18</v>
      </c>
      <c r="O889" s="8" t="s">
        <v>8</v>
      </c>
      <c r="P889" s="8" t="s">
        <v>44</v>
      </c>
      <c r="Q889" s="8" t="s">
        <v>319</v>
      </c>
      <c r="V889" s="72">
        <v>-8253.86</v>
      </c>
      <c r="X889" s="8" t="s">
        <v>2</v>
      </c>
      <c r="Y889" s="8" t="s">
        <v>758</v>
      </c>
    </row>
    <row r="890" spans="1:25" x14ac:dyDescent="0.35">
      <c r="A890" s="8" t="s">
        <v>8</v>
      </c>
      <c r="B890" s="44">
        <v>2021</v>
      </c>
      <c r="C890" s="44">
        <v>5</v>
      </c>
      <c r="D890" s="8" t="s">
        <v>257</v>
      </c>
      <c r="E890" s="8" t="s">
        <v>759</v>
      </c>
      <c r="F890" s="45">
        <v>44165</v>
      </c>
      <c r="G890" s="45">
        <v>44167</v>
      </c>
      <c r="H890" s="44">
        <v>16</v>
      </c>
      <c r="I890" s="8" t="s">
        <v>0</v>
      </c>
      <c r="J890" s="8" t="s">
        <v>258</v>
      </c>
      <c r="K890" s="8" t="s">
        <v>283</v>
      </c>
      <c r="L890" s="8" t="s">
        <v>256</v>
      </c>
      <c r="N890" s="8" t="s">
        <v>252</v>
      </c>
      <c r="O890" s="8" t="s">
        <v>8</v>
      </c>
      <c r="P890" s="8" t="s">
        <v>44</v>
      </c>
      <c r="Q890" s="8" t="s">
        <v>319</v>
      </c>
      <c r="V890" s="72">
        <v>67039.199999999997</v>
      </c>
      <c r="X890" s="8" t="s">
        <v>760</v>
      </c>
      <c r="Y890" s="8" t="s">
        <v>761</v>
      </c>
    </row>
    <row r="891" spans="1:25" x14ac:dyDescent="0.35">
      <c r="A891" s="8" t="s">
        <v>8</v>
      </c>
      <c r="B891" s="44">
        <v>2021</v>
      </c>
      <c r="C891" s="44">
        <v>5</v>
      </c>
      <c r="D891" s="8" t="s">
        <v>257</v>
      </c>
      <c r="E891" s="8" t="s">
        <v>759</v>
      </c>
      <c r="F891" s="45">
        <v>44165</v>
      </c>
      <c r="G891" s="45">
        <v>44167</v>
      </c>
      <c r="H891" s="44">
        <v>17</v>
      </c>
      <c r="I891" s="8" t="s">
        <v>0</v>
      </c>
      <c r="J891" s="8" t="s">
        <v>258</v>
      </c>
      <c r="K891" s="8" t="s">
        <v>286</v>
      </c>
      <c r="L891" s="8" t="s">
        <v>256</v>
      </c>
      <c r="N891" s="8" t="s">
        <v>252</v>
      </c>
      <c r="O891" s="8" t="s">
        <v>8</v>
      </c>
      <c r="P891" s="8" t="s">
        <v>44</v>
      </c>
      <c r="Q891" s="8" t="s">
        <v>319</v>
      </c>
      <c r="V891" s="72">
        <v>754.24</v>
      </c>
      <c r="X891" s="8" t="s">
        <v>760</v>
      </c>
      <c r="Y891" s="8" t="s">
        <v>761</v>
      </c>
    </row>
    <row r="892" spans="1:25" x14ac:dyDescent="0.35">
      <c r="A892" s="8" t="s">
        <v>8</v>
      </c>
      <c r="B892" s="44">
        <v>2021</v>
      </c>
      <c r="C892" s="44">
        <v>5</v>
      </c>
      <c r="D892" s="8" t="s">
        <v>257</v>
      </c>
      <c r="E892" s="8" t="s">
        <v>759</v>
      </c>
      <c r="F892" s="45">
        <v>44165</v>
      </c>
      <c r="G892" s="45">
        <v>44167</v>
      </c>
      <c r="H892" s="44">
        <v>18</v>
      </c>
      <c r="I892" s="8" t="s">
        <v>0</v>
      </c>
      <c r="J892" s="8" t="s">
        <v>258</v>
      </c>
      <c r="K892" s="8" t="s">
        <v>287</v>
      </c>
      <c r="L892" s="8" t="s">
        <v>256</v>
      </c>
      <c r="N892" s="8" t="s">
        <v>252</v>
      </c>
      <c r="O892" s="8" t="s">
        <v>8</v>
      </c>
      <c r="P892" s="8" t="s">
        <v>44</v>
      </c>
      <c r="Q892" s="8" t="s">
        <v>319</v>
      </c>
      <c r="V892" s="72">
        <v>9630.8799999999992</v>
      </c>
      <c r="X892" s="8" t="s">
        <v>760</v>
      </c>
      <c r="Y892" s="8" t="s">
        <v>761</v>
      </c>
    </row>
    <row r="893" spans="1:25" x14ac:dyDescent="0.35">
      <c r="A893" s="8" t="s">
        <v>8</v>
      </c>
      <c r="B893" s="44">
        <v>2021</v>
      </c>
      <c r="C893" s="44">
        <v>5</v>
      </c>
      <c r="D893" s="8" t="s">
        <v>257</v>
      </c>
      <c r="E893" s="8" t="s">
        <v>759</v>
      </c>
      <c r="F893" s="45">
        <v>44165</v>
      </c>
      <c r="G893" s="45">
        <v>44167</v>
      </c>
      <c r="H893" s="44">
        <v>19</v>
      </c>
      <c r="I893" s="8" t="s">
        <v>0</v>
      </c>
      <c r="J893" s="8" t="s">
        <v>258</v>
      </c>
      <c r="K893" s="8" t="s">
        <v>288</v>
      </c>
      <c r="L893" s="8" t="s">
        <v>256</v>
      </c>
      <c r="N893" s="8" t="s">
        <v>252</v>
      </c>
      <c r="O893" s="8" t="s">
        <v>8</v>
      </c>
      <c r="P893" s="8" t="s">
        <v>44</v>
      </c>
      <c r="Q893" s="8" t="s">
        <v>319</v>
      </c>
      <c r="V893" s="72">
        <v>4767.1000000000004</v>
      </c>
      <c r="X893" s="8" t="s">
        <v>760</v>
      </c>
      <c r="Y893" s="8" t="s">
        <v>761</v>
      </c>
    </row>
    <row r="894" spans="1:25" x14ac:dyDescent="0.35">
      <c r="A894" s="8" t="s">
        <v>8</v>
      </c>
      <c r="B894" s="44">
        <v>2021</v>
      </c>
      <c r="C894" s="44">
        <v>5</v>
      </c>
      <c r="D894" s="8" t="s">
        <v>257</v>
      </c>
      <c r="E894" s="8" t="s">
        <v>759</v>
      </c>
      <c r="F894" s="45">
        <v>44165</v>
      </c>
      <c r="G894" s="45">
        <v>44167</v>
      </c>
      <c r="H894" s="44">
        <v>20</v>
      </c>
      <c r="I894" s="8" t="s">
        <v>0</v>
      </c>
      <c r="J894" s="8" t="s">
        <v>258</v>
      </c>
      <c r="K894" s="8" t="s">
        <v>289</v>
      </c>
      <c r="L894" s="8" t="s">
        <v>256</v>
      </c>
      <c r="N894" s="8" t="s">
        <v>252</v>
      </c>
      <c r="O894" s="8" t="s">
        <v>8</v>
      </c>
      <c r="P894" s="8" t="s">
        <v>44</v>
      </c>
      <c r="Q894" s="8" t="s">
        <v>319</v>
      </c>
      <c r="V894" s="72">
        <v>896.38</v>
      </c>
      <c r="X894" s="8" t="s">
        <v>760</v>
      </c>
      <c r="Y894" s="8" t="s">
        <v>761</v>
      </c>
    </row>
    <row r="895" spans="1:25" x14ac:dyDescent="0.35">
      <c r="A895" s="8" t="s">
        <v>8</v>
      </c>
      <c r="B895" s="44">
        <v>2021</v>
      </c>
      <c r="C895" s="44">
        <v>5</v>
      </c>
      <c r="D895" s="8" t="s">
        <v>257</v>
      </c>
      <c r="E895" s="8" t="s">
        <v>759</v>
      </c>
      <c r="F895" s="45">
        <v>44165</v>
      </c>
      <c r="G895" s="45">
        <v>44167</v>
      </c>
      <c r="H895" s="44">
        <v>21</v>
      </c>
      <c r="I895" s="8" t="s">
        <v>0</v>
      </c>
      <c r="J895" s="8" t="s">
        <v>258</v>
      </c>
      <c r="K895" s="8" t="s">
        <v>290</v>
      </c>
      <c r="L895" s="8" t="s">
        <v>256</v>
      </c>
      <c r="N895" s="8" t="s">
        <v>252</v>
      </c>
      <c r="O895" s="8" t="s">
        <v>8</v>
      </c>
      <c r="P895" s="8" t="s">
        <v>44</v>
      </c>
      <c r="Q895" s="8" t="s">
        <v>319</v>
      </c>
      <c r="V895" s="72">
        <v>15155</v>
      </c>
      <c r="X895" s="8" t="s">
        <v>760</v>
      </c>
      <c r="Y895" s="8" t="s">
        <v>761</v>
      </c>
    </row>
    <row r="896" spans="1:25" x14ac:dyDescent="0.35">
      <c r="A896" s="8" t="s">
        <v>8</v>
      </c>
      <c r="B896" s="44">
        <v>2021</v>
      </c>
      <c r="C896" s="44">
        <v>5</v>
      </c>
      <c r="D896" s="8" t="s">
        <v>257</v>
      </c>
      <c r="E896" s="8" t="s">
        <v>759</v>
      </c>
      <c r="F896" s="45">
        <v>44165</v>
      </c>
      <c r="G896" s="45">
        <v>44167</v>
      </c>
      <c r="H896" s="44">
        <v>22</v>
      </c>
      <c r="I896" s="8" t="s">
        <v>0</v>
      </c>
      <c r="J896" s="8" t="s">
        <v>258</v>
      </c>
      <c r="K896" s="8" t="s">
        <v>291</v>
      </c>
      <c r="L896" s="8" t="s">
        <v>256</v>
      </c>
      <c r="N896" s="8" t="s">
        <v>252</v>
      </c>
      <c r="O896" s="8" t="s">
        <v>8</v>
      </c>
      <c r="P896" s="8" t="s">
        <v>44</v>
      </c>
      <c r="Q896" s="8" t="s">
        <v>319</v>
      </c>
      <c r="V896" s="72">
        <v>409.66</v>
      </c>
      <c r="X896" s="8" t="s">
        <v>760</v>
      </c>
      <c r="Y896" s="8" t="s">
        <v>761</v>
      </c>
    </row>
    <row r="897" spans="1:25" x14ac:dyDescent="0.35">
      <c r="A897" s="8" t="s">
        <v>8</v>
      </c>
      <c r="B897" s="44">
        <v>2021</v>
      </c>
      <c r="C897" s="44">
        <v>5</v>
      </c>
      <c r="D897" s="8" t="s">
        <v>257</v>
      </c>
      <c r="E897" s="8" t="s">
        <v>759</v>
      </c>
      <c r="F897" s="45">
        <v>44165</v>
      </c>
      <c r="G897" s="45">
        <v>44167</v>
      </c>
      <c r="H897" s="44">
        <v>23</v>
      </c>
      <c r="I897" s="8" t="s">
        <v>0</v>
      </c>
      <c r="J897" s="8" t="s">
        <v>258</v>
      </c>
      <c r="K897" s="8" t="s">
        <v>292</v>
      </c>
      <c r="L897" s="8" t="s">
        <v>256</v>
      </c>
      <c r="N897" s="8" t="s">
        <v>252</v>
      </c>
      <c r="O897" s="8" t="s">
        <v>8</v>
      </c>
      <c r="P897" s="8" t="s">
        <v>44</v>
      </c>
      <c r="Q897" s="8" t="s">
        <v>319</v>
      </c>
      <c r="V897" s="72">
        <v>300</v>
      </c>
      <c r="X897" s="8" t="s">
        <v>760</v>
      </c>
      <c r="Y897" s="8" t="s">
        <v>761</v>
      </c>
    </row>
    <row r="898" spans="1:25" x14ac:dyDescent="0.35">
      <c r="A898" s="8" t="s">
        <v>8</v>
      </c>
      <c r="B898" s="44">
        <v>2021</v>
      </c>
      <c r="C898" s="44">
        <v>5</v>
      </c>
      <c r="D898" s="8" t="s">
        <v>257</v>
      </c>
      <c r="E898" s="8" t="s">
        <v>759</v>
      </c>
      <c r="F898" s="45">
        <v>44165</v>
      </c>
      <c r="G898" s="45">
        <v>44167</v>
      </c>
      <c r="H898" s="44">
        <v>24</v>
      </c>
      <c r="I898" s="8" t="s">
        <v>0</v>
      </c>
      <c r="J898" s="8" t="s">
        <v>258</v>
      </c>
      <c r="K898" s="8" t="s">
        <v>283</v>
      </c>
      <c r="L898" s="8" t="s">
        <v>265</v>
      </c>
      <c r="N898" s="8" t="s">
        <v>252</v>
      </c>
      <c r="O898" s="8" t="s">
        <v>8</v>
      </c>
      <c r="P898" s="8" t="s">
        <v>44</v>
      </c>
      <c r="Q898" s="8" t="s">
        <v>319</v>
      </c>
      <c r="V898" s="72">
        <v>30000</v>
      </c>
      <c r="X898" s="8" t="s">
        <v>760</v>
      </c>
      <c r="Y898" s="8" t="s">
        <v>761</v>
      </c>
    </row>
    <row r="899" spans="1:25" x14ac:dyDescent="0.35">
      <c r="A899" s="8" t="s">
        <v>8</v>
      </c>
      <c r="B899" s="44">
        <v>2021</v>
      </c>
      <c r="C899" s="44">
        <v>5</v>
      </c>
      <c r="D899" s="8" t="s">
        <v>257</v>
      </c>
      <c r="E899" s="8" t="s">
        <v>759</v>
      </c>
      <c r="F899" s="45">
        <v>44165</v>
      </c>
      <c r="G899" s="45">
        <v>44167</v>
      </c>
      <c r="H899" s="44">
        <v>25</v>
      </c>
      <c r="I899" s="8" t="s">
        <v>0</v>
      </c>
      <c r="J899" s="8" t="s">
        <v>258</v>
      </c>
      <c r="K899" s="8" t="s">
        <v>286</v>
      </c>
      <c r="L899" s="8" t="s">
        <v>265</v>
      </c>
      <c r="N899" s="8" t="s">
        <v>252</v>
      </c>
      <c r="O899" s="8" t="s">
        <v>8</v>
      </c>
      <c r="P899" s="8" t="s">
        <v>44</v>
      </c>
      <c r="Q899" s="8" t="s">
        <v>319</v>
      </c>
      <c r="V899" s="72">
        <v>339.75</v>
      </c>
      <c r="X899" s="8" t="s">
        <v>760</v>
      </c>
      <c r="Y899" s="8" t="s">
        <v>761</v>
      </c>
    </row>
    <row r="900" spans="1:25" x14ac:dyDescent="0.35">
      <c r="A900" s="8" t="s">
        <v>8</v>
      </c>
      <c r="B900" s="44">
        <v>2021</v>
      </c>
      <c r="C900" s="44">
        <v>5</v>
      </c>
      <c r="D900" s="8" t="s">
        <v>257</v>
      </c>
      <c r="E900" s="8" t="s">
        <v>759</v>
      </c>
      <c r="F900" s="45">
        <v>44165</v>
      </c>
      <c r="G900" s="45">
        <v>44167</v>
      </c>
      <c r="H900" s="44">
        <v>26</v>
      </c>
      <c r="I900" s="8" t="s">
        <v>0</v>
      </c>
      <c r="J900" s="8" t="s">
        <v>258</v>
      </c>
      <c r="K900" s="8" t="s">
        <v>287</v>
      </c>
      <c r="L900" s="8" t="s">
        <v>265</v>
      </c>
      <c r="N900" s="8" t="s">
        <v>252</v>
      </c>
      <c r="O900" s="8" t="s">
        <v>8</v>
      </c>
      <c r="P900" s="8" t="s">
        <v>44</v>
      </c>
      <c r="Q900" s="8" t="s">
        <v>319</v>
      </c>
      <c r="V900" s="72">
        <v>4267.5</v>
      </c>
      <c r="X900" s="8" t="s">
        <v>760</v>
      </c>
      <c r="Y900" s="8" t="s">
        <v>761</v>
      </c>
    </row>
    <row r="901" spans="1:25" x14ac:dyDescent="0.35">
      <c r="A901" s="8" t="s">
        <v>8</v>
      </c>
      <c r="B901" s="44">
        <v>2021</v>
      </c>
      <c r="C901" s="44">
        <v>5</v>
      </c>
      <c r="D901" s="8" t="s">
        <v>257</v>
      </c>
      <c r="E901" s="8" t="s">
        <v>759</v>
      </c>
      <c r="F901" s="45">
        <v>44165</v>
      </c>
      <c r="G901" s="45">
        <v>44167</v>
      </c>
      <c r="H901" s="44">
        <v>27</v>
      </c>
      <c r="I901" s="8" t="s">
        <v>0</v>
      </c>
      <c r="J901" s="8" t="s">
        <v>258</v>
      </c>
      <c r="K901" s="8" t="s">
        <v>288</v>
      </c>
      <c r="L901" s="8" t="s">
        <v>265</v>
      </c>
      <c r="N901" s="8" t="s">
        <v>252</v>
      </c>
      <c r="O901" s="8" t="s">
        <v>8</v>
      </c>
      <c r="P901" s="8" t="s">
        <v>44</v>
      </c>
      <c r="Q901" s="8" t="s">
        <v>319</v>
      </c>
      <c r="V901" s="72">
        <v>2158.36</v>
      </c>
      <c r="X901" s="8" t="s">
        <v>760</v>
      </c>
      <c r="Y901" s="8" t="s">
        <v>761</v>
      </c>
    </row>
    <row r="902" spans="1:25" x14ac:dyDescent="0.35">
      <c r="A902" s="8" t="s">
        <v>8</v>
      </c>
      <c r="B902" s="44">
        <v>2021</v>
      </c>
      <c r="C902" s="44">
        <v>5</v>
      </c>
      <c r="D902" s="8" t="s">
        <v>257</v>
      </c>
      <c r="E902" s="8" t="s">
        <v>759</v>
      </c>
      <c r="F902" s="45">
        <v>44165</v>
      </c>
      <c r="G902" s="45">
        <v>44167</v>
      </c>
      <c r="H902" s="44">
        <v>28</v>
      </c>
      <c r="I902" s="8" t="s">
        <v>0</v>
      </c>
      <c r="J902" s="8" t="s">
        <v>258</v>
      </c>
      <c r="K902" s="8" t="s">
        <v>289</v>
      </c>
      <c r="L902" s="8" t="s">
        <v>265</v>
      </c>
      <c r="N902" s="8" t="s">
        <v>252</v>
      </c>
      <c r="O902" s="8" t="s">
        <v>8</v>
      </c>
      <c r="P902" s="8" t="s">
        <v>44</v>
      </c>
      <c r="Q902" s="8" t="s">
        <v>319</v>
      </c>
      <c r="V902" s="72">
        <v>399.75</v>
      </c>
      <c r="X902" s="8" t="s">
        <v>760</v>
      </c>
      <c r="Y902" s="8" t="s">
        <v>761</v>
      </c>
    </row>
    <row r="903" spans="1:25" x14ac:dyDescent="0.35">
      <c r="A903" s="8" t="s">
        <v>8</v>
      </c>
      <c r="B903" s="44">
        <v>2021</v>
      </c>
      <c r="C903" s="44">
        <v>5</v>
      </c>
      <c r="D903" s="8" t="s">
        <v>257</v>
      </c>
      <c r="E903" s="8" t="s">
        <v>759</v>
      </c>
      <c r="F903" s="45">
        <v>44165</v>
      </c>
      <c r="G903" s="45">
        <v>44167</v>
      </c>
      <c r="H903" s="44">
        <v>29</v>
      </c>
      <c r="I903" s="8" t="s">
        <v>0</v>
      </c>
      <c r="J903" s="8" t="s">
        <v>258</v>
      </c>
      <c r="K903" s="8" t="s">
        <v>290</v>
      </c>
      <c r="L903" s="8" t="s">
        <v>265</v>
      </c>
      <c r="N903" s="8" t="s">
        <v>252</v>
      </c>
      <c r="O903" s="8" t="s">
        <v>8</v>
      </c>
      <c r="P903" s="8" t="s">
        <v>44</v>
      </c>
      <c r="Q903" s="8" t="s">
        <v>319</v>
      </c>
      <c r="V903" s="72">
        <v>7374</v>
      </c>
      <c r="X903" s="8" t="s">
        <v>760</v>
      </c>
      <c r="Y903" s="8" t="s">
        <v>761</v>
      </c>
    </row>
    <row r="904" spans="1:25" x14ac:dyDescent="0.35">
      <c r="A904" s="8" t="s">
        <v>8</v>
      </c>
      <c r="B904" s="44">
        <v>2021</v>
      </c>
      <c r="C904" s="44">
        <v>5</v>
      </c>
      <c r="D904" s="8" t="s">
        <v>257</v>
      </c>
      <c r="E904" s="8" t="s">
        <v>759</v>
      </c>
      <c r="F904" s="45">
        <v>44165</v>
      </c>
      <c r="G904" s="45">
        <v>44167</v>
      </c>
      <c r="H904" s="44">
        <v>30</v>
      </c>
      <c r="I904" s="8" t="s">
        <v>0</v>
      </c>
      <c r="J904" s="8" t="s">
        <v>258</v>
      </c>
      <c r="K904" s="8" t="s">
        <v>291</v>
      </c>
      <c r="L904" s="8" t="s">
        <v>265</v>
      </c>
      <c r="N904" s="8" t="s">
        <v>252</v>
      </c>
      <c r="O904" s="8" t="s">
        <v>8</v>
      </c>
      <c r="P904" s="8" t="s">
        <v>44</v>
      </c>
      <c r="Q904" s="8" t="s">
        <v>319</v>
      </c>
      <c r="V904" s="72">
        <v>183.75</v>
      </c>
      <c r="X904" s="8" t="s">
        <v>760</v>
      </c>
      <c r="Y904" s="8" t="s">
        <v>761</v>
      </c>
    </row>
    <row r="905" spans="1:25" x14ac:dyDescent="0.35">
      <c r="A905" s="8" t="s">
        <v>8</v>
      </c>
      <c r="B905" s="44">
        <v>2021</v>
      </c>
      <c r="C905" s="44">
        <v>5</v>
      </c>
      <c r="D905" s="8" t="s">
        <v>257</v>
      </c>
      <c r="E905" s="8" t="s">
        <v>759</v>
      </c>
      <c r="F905" s="45">
        <v>44165</v>
      </c>
      <c r="G905" s="45">
        <v>44167</v>
      </c>
      <c r="H905" s="44">
        <v>32</v>
      </c>
      <c r="I905" s="8" t="s">
        <v>0</v>
      </c>
      <c r="K905" s="8" t="s">
        <v>1</v>
      </c>
      <c r="L905" s="8" t="s">
        <v>18</v>
      </c>
      <c r="P905" s="8" t="s">
        <v>44</v>
      </c>
      <c r="V905" s="72">
        <v>-143675.57</v>
      </c>
      <c r="X905" s="8" t="s">
        <v>2</v>
      </c>
      <c r="Y905" s="8" t="s">
        <v>761</v>
      </c>
    </row>
    <row r="906" spans="1:25" x14ac:dyDescent="0.35">
      <c r="A906" s="8" t="s">
        <v>8</v>
      </c>
      <c r="B906" s="44">
        <v>2021</v>
      </c>
      <c r="C906" s="44">
        <v>5</v>
      </c>
      <c r="D906" s="8" t="s">
        <v>257</v>
      </c>
      <c r="E906" s="8" t="s">
        <v>762</v>
      </c>
      <c r="F906" s="45">
        <v>44165</v>
      </c>
      <c r="G906" s="45">
        <v>44172</v>
      </c>
      <c r="H906" s="44">
        <v>241</v>
      </c>
      <c r="I906" s="8" t="s">
        <v>0</v>
      </c>
      <c r="J906" s="8" t="s">
        <v>258</v>
      </c>
      <c r="K906" s="8" t="s">
        <v>283</v>
      </c>
      <c r="L906" s="8" t="s">
        <v>256</v>
      </c>
      <c r="N906" s="8" t="s">
        <v>252</v>
      </c>
      <c r="O906" s="8" t="s">
        <v>8</v>
      </c>
      <c r="P906" s="8" t="s">
        <v>44</v>
      </c>
      <c r="Q906" s="8" t="s">
        <v>319</v>
      </c>
      <c r="V906" s="72">
        <v>3336.33</v>
      </c>
      <c r="X906" s="8" t="s">
        <v>763</v>
      </c>
      <c r="Y906" s="8" t="s">
        <v>764</v>
      </c>
    </row>
    <row r="907" spans="1:25" x14ac:dyDescent="0.35">
      <c r="A907" s="8" t="s">
        <v>8</v>
      </c>
      <c r="B907" s="44">
        <v>2021</v>
      </c>
      <c r="C907" s="44">
        <v>5</v>
      </c>
      <c r="D907" s="8" t="s">
        <v>257</v>
      </c>
      <c r="E907" s="8" t="s">
        <v>762</v>
      </c>
      <c r="F907" s="45">
        <v>44165</v>
      </c>
      <c r="G907" s="45">
        <v>44172</v>
      </c>
      <c r="H907" s="44">
        <v>242</v>
      </c>
      <c r="I907" s="8" t="s">
        <v>0</v>
      </c>
      <c r="J907" s="8" t="s">
        <v>258</v>
      </c>
      <c r="K907" s="8" t="s">
        <v>286</v>
      </c>
      <c r="L907" s="8" t="s">
        <v>256</v>
      </c>
      <c r="N907" s="8" t="s">
        <v>252</v>
      </c>
      <c r="O907" s="8" t="s">
        <v>8</v>
      </c>
      <c r="P907" s="8" t="s">
        <v>44</v>
      </c>
      <c r="Q907" s="8" t="s">
        <v>319</v>
      </c>
      <c r="V907" s="72">
        <v>37.369999999999997</v>
      </c>
      <c r="X907" s="8" t="s">
        <v>763</v>
      </c>
      <c r="Y907" s="8" t="s">
        <v>764</v>
      </c>
    </row>
    <row r="908" spans="1:25" x14ac:dyDescent="0.35">
      <c r="A908" s="8" t="s">
        <v>8</v>
      </c>
      <c r="B908" s="44">
        <v>2021</v>
      </c>
      <c r="C908" s="44">
        <v>5</v>
      </c>
      <c r="D908" s="8" t="s">
        <v>257</v>
      </c>
      <c r="E908" s="8" t="s">
        <v>762</v>
      </c>
      <c r="F908" s="45">
        <v>44165</v>
      </c>
      <c r="G908" s="45">
        <v>44172</v>
      </c>
      <c r="H908" s="44">
        <v>243</v>
      </c>
      <c r="I908" s="8" t="s">
        <v>0</v>
      </c>
      <c r="J908" s="8" t="s">
        <v>258</v>
      </c>
      <c r="K908" s="8" t="s">
        <v>287</v>
      </c>
      <c r="L908" s="8" t="s">
        <v>256</v>
      </c>
      <c r="N908" s="8" t="s">
        <v>252</v>
      </c>
      <c r="O908" s="8" t="s">
        <v>8</v>
      </c>
      <c r="P908" s="8" t="s">
        <v>44</v>
      </c>
      <c r="Q908" s="8" t="s">
        <v>319</v>
      </c>
      <c r="V908" s="72">
        <v>482.43</v>
      </c>
      <c r="X908" s="8" t="s">
        <v>763</v>
      </c>
      <c r="Y908" s="8" t="s">
        <v>764</v>
      </c>
    </row>
    <row r="909" spans="1:25" x14ac:dyDescent="0.35">
      <c r="A909" s="8" t="s">
        <v>8</v>
      </c>
      <c r="B909" s="44">
        <v>2021</v>
      </c>
      <c r="C909" s="44">
        <v>5</v>
      </c>
      <c r="D909" s="8" t="s">
        <v>257</v>
      </c>
      <c r="E909" s="8" t="s">
        <v>762</v>
      </c>
      <c r="F909" s="45">
        <v>44165</v>
      </c>
      <c r="G909" s="45">
        <v>44172</v>
      </c>
      <c r="H909" s="44">
        <v>244</v>
      </c>
      <c r="I909" s="8" t="s">
        <v>0</v>
      </c>
      <c r="J909" s="8" t="s">
        <v>258</v>
      </c>
      <c r="K909" s="8" t="s">
        <v>288</v>
      </c>
      <c r="L909" s="8" t="s">
        <v>256</v>
      </c>
      <c r="N909" s="8" t="s">
        <v>252</v>
      </c>
      <c r="O909" s="8" t="s">
        <v>8</v>
      </c>
      <c r="P909" s="8" t="s">
        <v>44</v>
      </c>
      <c r="Q909" s="8" t="s">
        <v>319</v>
      </c>
      <c r="V909" s="72">
        <v>256.10000000000002</v>
      </c>
      <c r="X909" s="8" t="s">
        <v>763</v>
      </c>
      <c r="Y909" s="8" t="s">
        <v>764</v>
      </c>
    </row>
    <row r="910" spans="1:25" x14ac:dyDescent="0.35">
      <c r="A910" s="8" t="s">
        <v>8</v>
      </c>
      <c r="B910" s="44">
        <v>2021</v>
      </c>
      <c r="C910" s="44">
        <v>5</v>
      </c>
      <c r="D910" s="8" t="s">
        <v>257</v>
      </c>
      <c r="E910" s="8" t="s">
        <v>762</v>
      </c>
      <c r="F910" s="45">
        <v>44165</v>
      </c>
      <c r="G910" s="45">
        <v>44172</v>
      </c>
      <c r="H910" s="44">
        <v>245</v>
      </c>
      <c r="I910" s="8" t="s">
        <v>0</v>
      </c>
      <c r="J910" s="8" t="s">
        <v>258</v>
      </c>
      <c r="K910" s="8" t="s">
        <v>289</v>
      </c>
      <c r="L910" s="8" t="s">
        <v>256</v>
      </c>
      <c r="N910" s="8" t="s">
        <v>252</v>
      </c>
      <c r="O910" s="8" t="s">
        <v>8</v>
      </c>
      <c r="P910" s="8" t="s">
        <v>44</v>
      </c>
      <c r="Q910" s="8" t="s">
        <v>319</v>
      </c>
      <c r="V910" s="72">
        <v>44.71</v>
      </c>
      <c r="X910" s="8" t="s">
        <v>763</v>
      </c>
      <c r="Y910" s="8" t="s">
        <v>764</v>
      </c>
    </row>
    <row r="911" spans="1:25" x14ac:dyDescent="0.35">
      <c r="A911" s="8" t="s">
        <v>8</v>
      </c>
      <c r="B911" s="44">
        <v>2021</v>
      </c>
      <c r="C911" s="44">
        <v>5</v>
      </c>
      <c r="D911" s="8" t="s">
        <v>257</v>
      </c>
      <c r="E911" s="8" t="s">
        <v>762</v>
      </c>
      <c r="F911" s="45">
        <v>44165</v>
      </c>
      <c r="G911" s="45">
        <v>44172</v>
      </c>
      <c r="H911" s="44">
        <v>246</v>
      </c>
      <c r="I911" s="8" t="s">
        <v>0</v>
      </c>
      <c r="J911" s="8" t="s">
        <v>258</v>
      </c>
      <c r="K911" s="8" t="s">
        <v>290</v>
      </c>
      <c r="L911" s="8" t="s">
        <v>256</v>
      </c>
      <c r="N911" s="8" t="s">
        <v>252</v>
      </c>
      <c r="O911" s="8" t="s">
        <v>8</v>
      </c>
      <c r="P911" s="8" t="s">
        <v>44</v>
      </c>
      <c r="Q911" s="8" t="s">
        <v>319</v>
      </c>
      <c r="V911" s="72">
        <v>343.5</v>
      </c>
      <c r="X911" s="8" t="s">
        <v>763</v>
      </c>
      <c r="Y911" s="8" t="s">
        <v>764</v>
      </c>
    </row>
    <row r="912" spans="1:25" x14ac:dyDescent="0.35">
      <c r="A912" s="8" t="s">
        <v>8</v>
      </c>
      <c r="B912" s="44">
        <v>2021</v>
      </c>
      <c r="C912" s="44">
        <v>5</v>
      </c>
      <c r="D912" s="8" t="s">
        <v>257</v>
      </c>
      <c r="E912" s="8" t="s">
        <v>762</v>
      </c>
      <c r="F912" s="45">
        <v>44165</v>
      </c>
      <c r="G912" s="45">
        <v>44172</v>
      </c>
      <c r="H912" s="44">
        <v>247</v>
      </c>
      <c r="I912" s="8" t="s">
        <v>0</v>
      </c>
      <c r="J912" s="8" t="s">
        <v>258</v>
      </c>
      <c r="K912" s="8" t="s">
        <v>291</v>
      </c>
      <c r="L912" s="8" t="s">
        <v>256</v>
      </c>
      <c r="N912" s="8" t="s">
        <v>252</v>
      </c>
      <c r="O912" s="8" t="s">
        <v>8</v>
      </c>
      <c r="P912" s="8" t="s">
        <v>44</v>
      </c>
      <c r="Q912" s="8" t="s">
        <v>319</v>
      </c>
      <c r="V912" s="72">
        <v>20.350000000000001</v>
      </c>
      <c r="X912" s="8" t="s">
        <v>763</v>
      </c>
      <c r="Y912" s="8" t="s">
        <v>764</v>
      </c>
    </row>
    <row r="913" spans="1:25" x14ac:dyDescent="0.35">
      <c r="A913" s="8" t="s">
        <v>8</v>
      </c>
      <c r="B913" s="44">
        <v>2021</v>
      </c>
      <c r="C913" s="44">
        <v>5</v>
      </c>
      <c r="D913" s="8" t="s">
        <v>257</v>
      </c>
      <c r="E913" s="8" t="s">
        <v>762</v>
      </c>
      <c r="F913" s="45">
        <v>44165</v>
      </c>
      <c r="G913" s="45">
        <v>44172</v>
      </c>
      <c r="H913" s="44">
        <v>248</v>
      </c>
      <c r="I913" s="8" t="s">
        <v>0</v>
      </c>
      <c r="J913" s="8" t="s">
        <v>258</v>
      </c>
      <c r="K913" s="8" t="s">
        <v>292</v>
      </c>
      <c r="L913" s="8" t="s">
        <v>256</v>
      </c>
      <c r="N913" s="8" t="s">
        <v>252</v>
      </c>
      <c r="O913" s="8" t="s">
        <v>8</v>
      </c>
      <c r="P913" s="8" t="s">
        <v>44</v>
      </c>
      <c r="Q913" s="8" t="s">
        <v>319</v>
      </c>
      <c r="V913" s="72">
        <v>20</v>
      </c>
      <c r="X913" s="8" t="s">
        <v>763</v>
      </c>
      <c r="Y913" s="8" t="s">
        <v>764</v>
      </c>
    </row>
    <row r="914" spans="1:25" x14ac:dyDescent="0.35">
      <c r="A914" s="8" t="s">
        <v>8</v>
      </c>
      <c r="B914" s="44">
        <v>2021</v>
      </c>
      <c r="C914" s="44">
        <v>5</v>
      </c>
      <c r="D914" s="8" t="s">
        <v>257</v>
      </c>
      <c r="E914" s="8" t="s">
        <v>762</v>
      </c>
      <c r="F914" s="45">
        <v>44165</v>
      </c>
      <c r="G914" s="45">
        <v>44172</v>
      </c>
      <c r="H914" s="44">
        <v>249</v>
      </c>
      <c r="I914" s="8" t="s">
        <v>0</v>
      </c>
      <c r="J914" s="8" t="s">
        <v>258</v>
      </c>
      <c r="K914" s="8" t="s">
        <v>329</v>
      </c>
      <c r="L914" s="8" t="s">
        <v>256</v>
      </c>
      <c r="N914" s="8" t="s">
        <v>252</v>
      </c>
      <c r="O914" s="8" t="s">
        <v>8</v>
      </c>
      <c r="P914" s="8" t="s">
        <v>44</v>
      </c>
      <c r="Q914" s="8" t="s">
        <v>319</v>
      </c>
      <c r="V914" s="72">
        <v>0</v>
      </c>
      <c r="X914" s="8" t="s">
        <v>763</v>
      </c>
      <c r="Y914" s="8" t="s">
        <v>764</v>
      </c>
    </row>
    <row r="915" spans="1:25" x14ac:dyDescent="0.35">
      <c r="A915" s="8" t="s">
        <v>8</v>
      </c>
      <c r="B915" s="44">
        <v>2021</v>
      </c>
      <c r="C915" s="44">
        <v>5</v>
      </c>
      <c r="D915" s="8" t="s">
        <v>257</v>
      </c>
      <c r="E915" s="8" t="s">
        <v>762</v>
      </c>
      <c r="F915" s="45">
        <v>44165</v>
      </c>
      <c r="G915" s="45">
        <v>44172</v>
      </c>
      <c r="H915" s="44">
        <v>250</v>
      </c>
      <c r="I915" s="8" t="s">
        <v>0</v>
      </c>
      <c r="J915" s="8" t="s">
        <v>258</v>
      </c>
      <c r="K915" s="8" t="s">
        <v>644</v>
      </c>
      <c r="L915" s="8" t="s">
        <v>256</v>
      </c>
      <c r="N915" s="8" t="s">
        <v>252</v>
      </c>
      <c r="O915" s="8" t="s">
        <v>8</v>
      </c>
      <c r="P915" s="8" t="s">
        <v>44</v>
      </c>
      <c r="Q915" s="8" t="s">
        <v>319</v>
      </c>
      <c r="V915" s="72">
        <v>0</v>
      </c>
      <c r="X915" s="8" t="s">
        <v>763</v>
      </c>
      <c r="Y915" s="8" t="s">
        <v>764</v>
      </c>
    </row>
    <row r="916" spans="1:25" x14ac:dyDescent="0.35">
      <c r="A916" s="8" t="s">
        <v>8</v>
      </c>
      <c r="B916" s="44">
        <v>2021</v>
      </c>
      <c r="C916" s="44">
        <v>5</v>
      </c>
      <c r="D916" s="8" t="s">
        <v>257</v>
      </c>
      <c r="E916" s="8" t="s">
        <v>762</v>
      </c>
      <c r="F916" s="45">
        <v>44165</v>
      </c>
      <c r="G916" s="45">
        <v>44172</v>
      </c>
      <c r="H916" s="44">
        <v>744</v>
      </c>
      <c r="I916" s="8" t="s">
        <v>0</v>
      </c>
      <c r="K916" s="8" t="s">
        <v>1</v>
      </c>
      <c r="L916" s="8" t="s">
        <v>18</v>
      </c>
      <c r="P916" s="8" t="s">
        <v>44</v>
      </c>
      <c r="V916" s="72">
        <v>-4540.79</v>
      </c>
      <c r="X916" s="8" t="s">
        <v>2</v>
      </c>
      <c r="Y916" s="8" t="s">
        <v>764</v>
      </c>
    </row>
    <row r="917" spans="1:25" x14ac:dyDescent="0.35">
      <c r="A917" s="8" t="s">
        <v>8</v>
      </c>
      <c r="B917" s="44">
        <v>2021</v>
      </c>
      <c r="C917" s="44">
        <v>5</v>
      </c>
      <c r="D917" s="8" t="s">
        <v>257</v>
      </c>
      <c r="E917" s="8" t="s">
        <v>765</v>
      </c>
      <c r="F917" s="45">
        <v>44165</v>
      </c>
      <c r="G917" s="45">
        <v>44172</v>
      </c>
      <c r="H917" s="44">
        <v>241</v>
      </c>
      <c r="I917" s="8" t="s">
        <v>0</v>
      </c>
      <c r="J917" s="8" t="s">
        <v>258</v>
      </c>
      <c r="K917" s="8" t="s">
        <v>283</v>
      </c>
      <c r="L917" s="8" t="s">
        <v>256</v>
      </c>
      <c r="N917" s="8" t="s">
        <v>252</v>
      </c>
      <c r="O917" s="8" t="s">
        <v>8</v>
      </c>
      <c r="P917" s="8" t="s">
        <v>44</v>
      </c>
      <c r="Q917" s="8" t="s">
        <v>319</v>
      </c>
      <c r="V917" s="72">
        <v>3336.33</v>
      </c>
      <c r="X917" s="8" t="s">
        <v>766</v>
      </c>
      <c r="Y917" s="8" t="s">
        <v>767</v>
      </c>
    </row>
    <row r="918" spans="1:25" x14ac:dyDescent="0.35">
      <c r="A918" s="8" t="s">
        <v>8</v>
      </c>
      <c r="B918" s="44">
        <v>2021</v>
      </c>
      <c r="C918" s="44">
        <v>5</v>
      </c>
      <c r="D918" s="8" t="s">
        <v>257</v>
      </c>
      <c r="E918" s="8" t="s">
        <v>765</v>
      </c>
      <c r="F918" s="45">
        <v>44165</v>
      </c>
      <c r="G918" s="45">
        <v>44172</v>
      </c>
      <c r="H918" s="44">
        <v>242</v>
      </c>
      <c r="I918" s="8" t="s">
        <v>0</v>
      </c>
      <c r="J918" s="8" t="s">
        <v>258</v>
      </c>
      <c r="K918" s="8" t="s">
        <v>286</v>
      </c>
      <c r="L918" s="8" t="s">
        <v>256</v>
      </c>
      <c r="N918" s="8" t="s">
        <v>252</v>
      </c>
      <c r="O918" s="8" t="s">
        <v>8</v>
      </c>
      <c r="P918" s="8" t="s">
        <v>44</v>
      </c>
      <c r="Q918" s="8" t="s">
        <v>319</v>
      </c>
      <c r="V918" s="72">
        <v>37.369999999999997</v>
      </c>
      <c r="X918" s="8" t="s">
        <v>766</v>
      </c>
      <c r="Y918" s="8" t="s">
        <v>767</v>
      </c>
    </row>
    <row r="919" spans="1:25" x14ac:dyDescent="0.35">
      <c r="A919" s="8" t="s">
        <v>8</v>
      </c>
      <c r="B919" s="44">
        <v>2021</v>
      </c>
      <c r="C919" s="44">
        <v>5</v>
      </c>
      <c r="D919" s="8" t="s">
        <v>257</v>
      </c>
      <c r="E919" s="8" t="s">
        <v>765</v>
      </c>
      <c r="F919" s="45">
        <v>44165</v>
      </c>
      <c r="G919" s="45">
        <v>44172</v>
      </c>
      <c r="H919" s="44">
        <v>243</v>
      </c>
      <c r="I919" s="8" t="s">
        <v>0</v>
      </c>
      <c r="J919" s="8" t="s">
        <v>258</v>
      </c>
      <c r="K919" s="8" t="s">
        <v>287</v>
      </c>
      <c r="L919" s="8" t="s">
        <v>256</v>
      </c>
      <c r="N919" s="8" t="s">
        <v>252</v>
      </c>
      <c r="O919" s="8" t="s">
        <v>8</v>
      </c>
      <c r="P919" s="8" t="s">
        <v>44</v>
      </c>
      <c r="Q919" s="8" t="s">
        <v>319</v>
      </c>
      <c r="V919" s="72">
        <v>482.43</v>
      </c>
      <c r="X919" s="8" t="s">
        <v>766</v>
      </c>
      <c r="Y919" s="8" t="s">
        <v>767</v>
      </c>
    </row>
    <row r="920" spans="1:25" x14ac:dyDescent="0.35">
      <c r="A920" s="8" t="s">
        <v>8</v>
      </c>
      <c r="B920" s="44">
        <v>2021</v>
      </c>
      <c r="C920" s="44">
        <v>5</v>
      </c>
      <c r="D920" s="8" t="s">
        <v>257</v>
      </c>
      <c r="E920" s="8" t="s">
        <v>765</v>
      </c>
      <c r="F920" s="45">
        <v>44165</v>
      </c>
      <c r="G920" s="45">
        <v>44172</v>
      </c>
      <c r="H920" s="44">
        <v>244</v>
      </c>
      <c r="I920" s="8" t="s">
        <v>0</v>
      </c>
      <c r="J920" s="8" t="s">
        <v>258</v>
      </c>
      <c r="K920" s="8" t="s">
        <v>288</v>
      </c>
      <c r="L920" s="8" t="s">
        <v>256</v>
      </c>
      <c r="N920" s="8" t="s">
        <v>252</v>
      </c>
      <c r="O920" s="8" t="s">
        <v>8</v>
      </c>
      <c r="P920" s="8" t="s">
        <v>44</v>
      </c>
      <c r="Q920" s="8" t="s">
        <v>319</v>
      </c>
      <c r="V920" s="72">
        <v>250.45</v>
      </c>
      <c r="X920" s="8" t="s">
        <v>766</v>
      </c>
      <c r="Y920" s="8" t="s">
        <v>767</v>
      </c>
    </row>
    <row r="921" spans="1:25" x14ac:dyDescent="0.35">
      <c r="A921" s="8" t="s">
        <v>8</v>
      </c>
      <c r="B921" s="44">
        <v>2021</v>
      </c>
      <c r="C921" s="44">
        <v>5</v>
      </c>
      <c r="D921" s="8" t="s">
        <v>257</v>
      </c>
      <c r="E921" s="8" t="s">
        <v>765</v>
      </c>
      <c r="F921" s="45">
        <v>44165</v>
      </c>
      <c r="G921" s="45">
        <v>44172</v>
      </c>
      <c r="H921" s="44">
        <v>245</v>
      </c>
      <c r="I921" s="8" t="s">
        <v>0</v>
      </c>
      <c r="J921" s="8" t="s">
        <v>258</v>
      </c>
      <c r="K921" s="8" t="s">
        <v>289</v>
      </c>
      <c r="L921" s="8" t="s">
        <v>256</v>
      </c>
      <c r="N921" s="8" t="s">
        <v>252</v>
      </c>
      <c r="O921" s="8" t="s">
        <v>8</v>
      </c>
      <c r="P921" s="8" t="s">
        <v>44</v>
      </c>
      <c r="Q921" s="8" t="s">
        <v>319</v>
      </c>
      <c r="V921" s="72">
        <v>44.71</v>
      </c>
      <c r="X921" s="8" t="s">
        <v>766</v>
      </c>
      <c r="Y921" s="8" t="s">
        <v>767</v>
      </c>
    </row>
    <row r="922" spans="1:25" x14ac:dyDescent="0.35">
      <c r="A922" s="8" t="s">
        <v>8</v>
      </c>
      <c r="B922" s="44">
        <v>2021</v>
      </c>
      <c r="C922" s="44">
        <v>5</v>
      </c>
      <c r="D922" s="8" t="s">
        <v>257</v>
      </c>
      <c r="E922" s="8" t="s">
        <v>765</v>
      </c>
      <c r="F922" s="45">
        <v>44165</v>
      </c>
      <c r="G922" s="45">
        <v>44172</v>
      </c>
      <c r="H922" s="44">
        <v>246</v>
      </c>
      <c r="I922" s="8" t="s">
        <v>0</v>
      </c>
      <c r="J922" s="8" t="s">
        <v>258</v>
      </c>
      <c r="K922" s="8" t="s">
        <v>290</v>
      </c>
      <c r="L922" s="8" t="s">
        <v>256</v>
      </c>
      <c r="N922" s="8" t="s">
        <v>252</v>
      </c>
      <c r="O922" s="8" t="s">
        <v>8</v>
      </c>
      <c r="P922" s="8" t="s">
        <v>44</v>
      </c>
      <c r="Q922" s="8" t="s">
        <v>319</v>
      </c>
      <c r="V922" s="72">
        <v>343.5</v>
      </c>
      <c r="X922" s="8" t="s">
        <v>766</v>
      </c>
      <c r="Y922" s="8" t="s">
        <v>767</v>
      </c>
    </row>
    <row r="923" spans="1:25" x14ac:dyDescent="0.35">
      <c r="A923" s="8" t="s">
        <v>8</v>
      </c>
      <c r="B923" s="44">
        <v>2021</v>
      </c>
      <c r="C923" s="44">
        <v>5</v>
      </c>
      <c r="D923" s="8" t="s">
        <v>257</v>
      </c>
      <c r="E923" s="8" t="s">
        <v>765</v>
      </c>
      <c r="F923" s="45">
        <v>44165</v>
      </c>
      <c r="G923" s="45">
        <v>44172</v>
      </c>
      <c r="H923" s="44">
        <v>247</v>
      </c>
      <c r="I923" s="8" t="s">
        <v>0</v>
      </c>
      <c r="J923" s="8" t="s">
        <v>258</v>
      </c>
      <c r="K923" s="8" t="s">
        <v>291</v>
      </c>
      <c r="L923" s="8" t="s">
        <v>256</v>
      </c>
      <c r="N923" s="8" t="s">
        <v>252</v>
      </c>
      <c r="O923" s="8" t="s">
        <v>8</v>
      </c>
      <c r="P923" s="8" t="s">
        <v>44</v>
      </c>
      <c r="Q923" s="8" t="s">
        <v>319</v>
      </c>
      <c r="V923" s="72">
        <v>20.350000000000001</v>
      </c>
      <c r="X923" s="8" t="s">
        <v>766</v>
      </c>
      <c r="Y923" s="8" t="s">
        <v>767</v>
      </c>
    </row>
    <row r="924" spans="1:25" x14ac:dyDescent="0.35">
      <c r="A924" s="8" t="s">
        <v>8</v>
      </c>
      <c r="B924" s="44">
        <v>2021</v>
      </c>
      <c r="C924" s="44">
        <v>5</v>
      </c>
      <c r="D924" s="8" t="s">
        <v>257</v>
      </c>
      <c r="E924" s="8" t="s">
        <v>765</v>
      </c>
      <c r="F924" s="45">
        <v>44165</v>
      </c>
      <c r="G924" s="45">
        <v>44172</v>
      </c>
      <c r="H924" s="44">
        <v>248</v>
      </c>
      <c r="I924" s="8" t="s">
        <v>0</v>
      </c>
      <c r="J924" s="8" t="s">
        <v>258</v>
      </c>
      <c r="K924" s="8" t="s">
        <v>292</v>
      </c>
      <c r="L924" s="8" t="s">
        <v>256</v>
      </c>
      <c r="N924" s="8" t="s">
        <v>252</v>
      </c>
      <c r="O924" s="8" t="s">
        <v>8</v>
      </c>
      <c r="P924" s="8" t="s">
        <v>44</v>
      </c>
      <c r="Q924" s="8" t="s">
        <v>319</v>
      </c>
      <c r="V924" s="72">
        <v>20</v>
      </c>
      <c r="X924" s="8" t="s">
        <v>766</v>
      </c>
      <c r="Y924" s="8" t="s">
        <v>767</v>
      </c>
    </row>
    <row r="925" spans="1:25" x14ac:dyDescent="0.35">
      <c r="A925" s="8" t="s">
        <v>8</v>
      </c>
      <c r="B925" s="44">
        <v>2021</v>
      </c>
      <c r="C925" s="44">
        <v>5</v>
      </c>
      <c r="D925" s="8" t="s">
        <v>257</v>
      </c>
      <c r="E925" s="8" t="s">
        <v>765</v>
      </c>
      <c r="F925" s="45">
        <v>44165</v>
      </c>
      <c r="G925" s="45">
        <v>44172</v>
      </c>
      <c r="H925" s="44">
        <v>249</v>
      </c>
      <c r="I925" s="8" t="s">
        <v>0</v>
      </c>
      <c r="J925" s="8" t="s">
        <v>258</v>
      </c>
      <c r="K925" s="8" t="s">
        <v>329</v>
      </c>
      <c r="L925" s="8" t="s">
        <v>256</v>
      </c>
      <c r="N925" s="8" t="s">
        <v>252</v>
      </c>
      <c r="O925" s="8" t="s">
        <v>8</v>
      </c>
      <c r="P925" s="8" t="s">
        <v>44</v>
      </c>
      <c r="Q925" s="8" t="s">
        <v>319</v>
      </c>
      <c r="V925" s="72">
        <v>0</v>
      </c>
      <c r="X925" s="8" t="s">
        <v>766</v>
      </c>
      <c r="Y925" s="8" t="s">
        <v>767</v>
      </c>
    </row>
    <row r="926" spans="1:25" x14ac:dyDescent="0.35">
      <c r="A926" s="8" t="s">
        <v>8</v>
      </c>
      <c r="B926" s="44">
        <v>2021</v>
      </c>
      <c r="C926" s="44">
        <v>5</v>
      </c>
      <c r="D926" s="8" t="s">
        <v>257</v>
      </c>
      <c r="E926" s="8" t="s">
        <v>765</v>
      </c>
      <c r="F926" s="45">
        <v>44165</v>
      </c>
      <c r="G926" s="45">
        <v>44172</v>
      </c>
      <c r="H926" s="44">
        <v>250</v>
      </c>
      <c r="I926" s="8" t="s">
        <v>0</v>
      </c>
      <c r="J926" s="8" t="s">
        <v>258</v>
      </c>
      <c r="K926" s="8" t="s">
        <v>644</v>
      </c>
      <c r="L926" s="8" t="s">
        <v>256</v>
      </c>
      <c r="N926" s="8" t="s">
        <v>252</v>
      </c>
      <c r="O926" s="8" t="s">
        <v>8</v>
      </c>
      <c r="P926" s="8" t="s">
        <v>44</v>
      </c>
      <c r="Q926" s="8" t="s">
        <v>319</v>
      </c>
      <c r="V926" s="72">
        <v>0</v>
      </c>
      <c r="X926" s="8" t="s">
        <v>766</v>
      </c>
      <c r="Y926" s="8" t="s">
        <v>767</v>
      </c>
    </row>
    <row r="927" spans="1:25" x14ac:dyDescent="0.35">
      <c r="A927" s="8" t="s">
        <v>8</v>
      </c>
      <c r="B927" s="44">
        <v>2021</v>
      </c>
      <c r="C927" s="44">
        <v>5</v>
      </c>
      <c r="D927" s="8" t="s">
        <v>257</v>
      </c>
      <c r="E927" s="8" t="s">
        <v>765</v>
      </c>
      <c r="F927" s="45">
        <v>44165</v>
      </c>
      <c r="G927" s="45">
        <v>44172</v>
      </c>
      <c r="H927" s="44">
        <v>734</v>
      </c>
      <c r="I927" s="8" t="s">
        <v>0</v>
      </c>
      <c r="K927" s="8" t="s">
        <v>1</v>
      </c>
      <c r="L927" s="8" t="s">
        <v>18</v>
      </c>
      <c r="P927" s="8" t="s">
        <v>44</v>
      </c>
      <c r="V927" s="72">
        <v>-4535.1400000000003</v>
      </c>
      <c r="X927" s="8" t="s">
        <v>2</v>
      </c>
      <c r="Y927" s="8" t="s">
        <v>767</v>
      </c>
    </row>
    <row r="928" spans="1:25" x14ac:dyDescent="0.35">
      <c r="A928" s="8" t="s">
        <v>8</v>
      </c>
      <c r="B928" s="44">
        <v>2021</v>
      </c>
      <c r="C928" s="44">
        <v>5</v>
      </c>
      <c r="D928" s="8" t="s">
        <v>257</v>
      </c>
      <c r="E928" s="8" t="s">
        <v>768</v>
      </c>
      <c r="F928" s="45">
        <v>44165</v>
      </c>
      <c r="G928" s="45">
        <v>44173</v>
      </c>
      <c r="H928" s="44">
        <v>46</v>
      </c>
      <c r="I928" s="8" t="s">
        <v>0</v>
      </c>
      <c r="J928" s="8" t="s">
        <v>258</v>
      </c>
      <c r="K928" s="8" t="s">
        <v>769</v>
      </c>
      <c r="L928" s="8" t="s">
        <v>256</v>
      </c>
      <c r="N928" s="8" t="s">
        <v>252</v>
      </c>
      <c r="O928" s="8" t="s">
        <v>8</v>
      </c>
      <c r="P928" s="8" t="s">
        <v>44</v>
      </c>
      <c r="Q928" s="8" t="s">
        <v>319</v>
      </c>
      <c r="V928" s="72">
        <v>10.25</v>
      </c>
      <c r="X928" s="8" t="s">
        <v>770</v>
      </c>
      <c r="Y928" s="8" t="s">
        <v>771</v>
      </c>
    </row>
    <row r="929" spans="1:25" x14ac:dyDescent="0.35">
      <c r="A929" s="8" t="s">
        <v>8</v>
      </c>
      <c r="B929" s="44">
        <v>2021</v>
      </c>
      <c r="C929" s="44">
        <v>5</v>
      </c>
      <c r="D929" s="8" t="s">
        <v>257</v>
      </c>
      <c r="E929" s="8" t="s">
        <v>768</v>
      </c>
      <c r="F929" s="45">
        <v>44165</v>
      </c>
      <c r="G929" s="45">
        <v>44173</v>
      </c>
      <c r="H929" s="44">
        <v>48</v>
      </c>
      <c r="I929" s="8" t="s">
        <v>0</v>
      </c>
      <c r="J929" s="8" t="s">
        <v>258</v>
      </c>
      <c r="K929" s="8" t="s">
        <v>769</v>
      </c>
      <c r="L929" s="8" t="s">
        <v>265</v>
      </c>
      <c r="N929" s="8" t="s">
        <v>252</v>
      </c>
      <c r="O929" s="8" t="s">
        <v>8</v>
      </c>
      <c r="P929" s="8" t="s">
        <v>44</v>
      </c>
      <c r="Q929" s="8" t="s">
        <v>319</v>
      </c>
      <c r="V929" s="72">
        <v>4.0599999999999996</v>
      </c>
      <c r="X929" s="8" t="s">
        <v>770</v>
      </c>
      <c r="Y929" s="8" t="s">
        <v>771</v>
      </c>
    </row>
    <row r="930" spans="1:25" x14ac:dyDescent="0.35">
      <c r="A930" s="8" t="s">
        <v>8</v>
      </c>
      <c r="B930" s="44">
        <v>2021</v>
      </c>
      <c r="C930" s="44">
        <v>5</v>
      </c>
      <c r="D930" s="8" t="s">
        <v>257</v>
      </c>
      <c r="E930" s="8" t="s">
        <v>768</v>
      </c>
      <c r="F930" s="45">
        <v>44165</v>
      </c>
      <c r="G930" s="45">
        <v>44173</v>
      </c>
      <c r="H930" s="44">
        <v>88</v>
      </c>
      <c r="I930" s="8" t="s">
        <v>0</v>
      </c>
      <c r="K930" s="8" t="s">
        <v>1</v>
      </c>
      <c r="L930" s="8" t="s">
        <v>18</v>
      </c>
      <c r="P930" s="8" t="s">
        <v>44</v>
      </c>
      <c r="V930" s="72">
        <v>-14.31</v>
      </c>
      <c r="X930" s="8" t="s">
        <v>2</v>
      </c>
      <c r="Y930" s="8" t="s">
        <v>771</v>
      </c>
    </row>
    <row r="931" spans="1:25" x14ac:dyDescent="0.35">
      <c r="A931" s="8" t="s">
        <v>8</v>
      </c>
      <c r="B931" s="44">
        <v>2021</v>
      </c>
      <c r="C931" s="44">
        <v>5</v>
      </c>
      <c r="D931" s="8" t="s">
        <v>257</v>
      </c>
      <c r="E931" s="8" t="s">
        <v>772</v>
      </c>
      <c r="F931" s="45">
        <v>44165</v>
      </c>
      <c r="G931" s="45">
        <v>44173</v>
      </c>
      <c r="H931" s="44">
        <v>46</v>
      </c>
      <c r="I931" s="8" t="s">
        <v>0</v>
      </c>
      <c r="J931" s="8" t="s">
        <v>258</v>
      </c>
      <c r="K931" s="8" t="s">
        <v>385</v>
      </c>
      <c r="L931" s="8" t="s">
        <v>256</v>
      </c>
      <c r="N931" s="8" t="s">
        <v>252</v>
      </c>
      <c r="O931" s="8" t="s">
        <v>8</v>
      </c>
      <c r="P931" s="8" t="s">
        <v>44</v>
      </c>
      <c r="Q931" s="8" t="s">
        <v>319</v>
      </c>
      <c r="V931" s="72">
        <v>160.53</v>
      </c>
      <c r="X931" s="8" t="s">
        <v>773</v>
      </c>
      <c r="Y931" s="8" t="s">
        <v>774</v>
      </c>
    </row>
    <row r="932" spans="1:25" x14ac:dyDescent="0.35">
      <c r="A932" s="8" t="s">
        <v>8</v>
      </c>
      <c r="B932" s="44">
        <v>2021</v>
      </c>
      <c r="C932" s="44">
        <v>5</v>
      </c>
      <c r="D932" s="8" t="s">
        <v>257</v>
      </c>
      <c r="E932" s="8" t="s">
        <v>772</v>
      </c>
      <c r="F932" s="45">
        <v>44165</v>
      </c>
      <c r="G932" s="45">
        <v>44173</v>
      </c>
      <c r="H932" s="44">
        <v>48</v>
      </c>
      <c r="I932" s="8" t="s">
        <v>0</v>
      </c>
      <c r="J932" s="8" t="s">
        <v>258</v>
      </c>
      <c r="K932" s="8" t="s">
        <v>385</v>
      </c>
      <c r="L932" s="8" t="s">
        <v>265</v>
      </c>
      <c r="N932" s="8" t="s">
        <v>252</v>
      </c>
      <c r="O932" s="8" t="s">
        <v>8</v>
      </c>
      <c r="P932" s="8" t="s">
        <v>44</v>
      </c>
      <c r="Q932" s="8" t="s">
        <v>319</v>
      </c>
      <c r="V932" s="72">
        <v>63.52</v>
      </c>
      <c r="X932" s="8" t="s">
        <v>773</v>
      </c>
      <c r="Y932" s="8" t="s">
        <v>774</v>
      </c>
    </row>
    <row r="933" spans="1:25" x14ac:dyDescent="0.35">
      <c r="A933" s="8" t="s">
        <v>8</v>
      </c>
      <c r="B933" s="44">
        <v>2021</v>
      </c>
      <c r="C933" s="44">
        <v>5</v>
      </c>
      <c r="D933" s="8" t="s">
        <v>257</v>
      </c>
      <c r="E933" s="8" t="s">
        <v>772</v>
      </c>
      <c r="F933" s="45">
        <v>44165</v>
      </c>
      <c r="G933" s="45">
        <v>44173</v>
      </c>
      <c r="H933" s="44">
        <v>88</v>
      </c>
      <c r="I933" s="8" t="s">
        <v>0</v>
      </c>
      <c r="K933" s="8" t="s">
        <v>1</v>
      </c>
      <c r="L933" s="8" t="s">
        <v>18</v>
      </c>
      <c r="P933" s="8" t="s">
        <v>44</v>
      </c>
      <c r="V933" s="72">
        <v>-224.05</v>
      </c>
      <c r="X933" s="8" t="s">
        <v>2</v>
      </c>
      <c r="Y933" s="8" t="s">
        <v>774</v>
      </c>
    </row>
    <row r="934" spans="1:25" x14ac:dyDescent="0.35">
      <c r="A934" s="8" t="s">
        <v>8</v>
      </c>
      <c r="B934" s="44">
        <v>2021</v>
      </c>
      <c r="C934" s="44">
        <v>5</v>
      </c>
      <c r="D934" s="8" t="s">
        <v>257</v>
      </c>
      <c r="E934" s="8" t="s">
        <v>775</v>
      </c>
      <c r="F934" s="45">
        <v>44165</v>
      </c>
      <c r="G934" s="45">
        <v>44173</v>
      </c>
      <c r="H934" s="44">
        <v>46</v>
      </c>
      <c r="I934" s="8" t="s">
        <v>0</v>
      </c>
      <c r="J934" s="8" t="s">
        <v>258</v>
      </c>
      <c r="K934" s="8" t="s">
        <v>389</v>
      </c>
      <c r="L934" s="8" t="s">
        <v>256</v>
      </c>
      <c r="N934" s="8" t="s">
        <v>252</v>
      </c>
      <c r="O934" s="8" t="s">
        <v>8</v>
      </c>
      <c r="P934" s="8" t="s">
        <v>44</v>
      </c>
      <c r="Q934" s="8" t="s">
        <v>319</v>
      </c>
      <c r="V934" s="72">
        <v>19.850000000000001</v>
      </c>
      <c r="X934" s="8" t="s">
        <v>776</v>
      </c>
      <c r="Y934" s="8" t="s">
        <v>777</v>
      </c>
    </row>
    <row r="935" spans="1:25" x14ac:dyDescent="0.35">
      <c r="A935" s="8" t="s">
        <v>8</v>
      </c>
      <c r="B935" s="44">
        <v>2021</v>
      </c>
      <c r="C935" s="44">
        <v>5</v>
      </c>
      <c r="D935" s="8" t="s">
        <v>257</v>
      </c>
      <c r="E935" s="8" t="s">
        <v>775</v>
      </c>
      <c r="F935" s="45">
        <v>44165</v>
      </c>
      <c r="G935" s="45">
        <v>44173</v>
      </c>
      <c r="H935" s="44">
        <v>48</v>
      </c>
      <c r="I935" s="8" t="s">
        <v>0</v>
      </c>
      <c r="J935" s="8" t="s">
        <v>258</v>
      </c>
      <c r="K935" s="8" t="s">
        <v>389</v>
      </c>
      <c r="L935" s="8" t="s">
        <v>265</v>
      </c>
      <c r="N935" s="8" t="s">
        <v>252</v>
      </c>
      <c r="O935" s="8" t="s">
        <v>8</v>
      </c>
      <c r="P935" s="8" t="s">
        <v>44</v>
      </c>
      <c r="Q935" s="8" t="s">
        <v>319</v>
      </c>
      <c r="V935" s="72">
        <v>7.85</v>
      </c>
      <c r="X935" s="8" t="s">
        <v>776</v>
      </c>
      <c r="Y935" s="8" t="s">
        <v>777</v>
      </c>
    </row>
    <row r="936" spans="1:25" x14ac:dyDescent="0.35">
      <c r="A936" s="8" t="s">
        <v>8</v>
      </c>
      <c r="B936" s="44">
        <v>2021</v>
      </c>
      <c r="C936" s="44">
        <v>5</v>
      </c>
      <c r="D936" s="8" t="s">
        <v>257</v>
      </c>
      <c r="E936" s="8" t="s">
        <v>775</v>
      </c>
      <c r="F936" s="45">
        <v>44165</v>
      </c>
      <c r="G936" s="45">
        <v>44173</v>
      </c>
      <c r="H936" s="44">
        <v>88</v>
      </c>
      <c r="I936" s="8" t="s">
        <v>0</v>
      </c>
      <c r="K936" s="8" t="s">
        <v>1</v>
      </c>
      <c r="L936" s="8" t="s">
        <v>18</v>
      </c>
      <c r="P936" s="8" t="s">
        <v>44</v>
      </c>
      <c r="V936" s="72">
        <v>-27.7</v>
      </c>
      <c r="X936" s="8" t="s">
        <v>2</v>
      </c>
      <c r="Y936" s="8" t="s">
        <v>777</v>
      </c>
    </row>
    <row r="937" spans="1:25" x14ac:dyDescent="0.35">
      <c r="A937" s="8" t="s">
        <v>8</v>
      </c>
      <c r="B937" s="44">
        <v>2021</v>
      </c>
      <c r="C937" s="44">
        <v>6</v>
      </c>
      <c r="D937" s="8" t="s">
        <v>19</v>
      </c>
      <c r="E937" s="8" t="s">
        <v>778</v>
      </c>
      <c r="F937" s="45">
        <v>44167</v>
      </c>
      <c r="G937" s="45">
        <v>44167</v>
      </c>
      <c r="H937" s="44">
        <v>4</v>
      </c>
      <c r="I937" s="8" t="s">
        <v>0</v>
      </c>
      <c r="K937" s="8" t="s">
        <v>5</v>
      </c>
      <c r="L937" s="8" t="s">
        <v>18</v>
      </c>
      <c r="O937" s="8" t="s">
        <v>8</v>
      </c>
      <c r="P937" s="8" t="s">
        <v>44</v>
      </c>
      <c r="Q937" s="8" t="s">
        <v>319</v>
      </c>
      <c r="V937" s="72">
        <v>-1800</v>
      </c>
      <c r="W937" s="8" t="s">
        <v>779</v>
      </c>
      <c r="X937" s="8" t="s">
        <v>6</v>
      </c>
      <c r="Y937" s="8" t="s">
        <v>6</v>
      </c>
    </row>
    <row r="938" spans="1:25" x14ac:dyDescent="0.35">
      <c r="A938" s="8" t="s">
        <v>8</v>
      </c>
      <c r="B938" s="44">
        <v>2021</v>
      </c>
      <c r="C938" s="44">
        <v>6</v>
      </c>
      <c r="D938" s="8" t="s">
        <v>19</v>
      </c>
      <c r="E938" s="8" t="s">
        <v>778</v>
      </c>
      <c r="F938" s="45">
        <v>44167</v>
      </c>
      <c r="G938" s="45">
        <v>44167</v>
      </c>
      <c r="H938" s="44">
        <v>6</v>
      </c>
      <c r="I938" s="8" t="s">
        <v>0</v>
      </c>
      <c r="J938" s="8" t="s">
        <v>258</v>
      </c>
      <c r="K938" s="8" t="s">
        <v>472</v>
      </c>
      <c r="L938" s="8" t="s">
        <v>259</v>
      </c>
      <c r="N938" s="8" t="s">
        <v>252</v>
      </c>
      <c r="O938" s="8" t="s">
        <v>8</v>
      </c>
      <c r="P938" s="8" t="s">
        <v>44</v>
      </c>
      <c r="Q938" s="8" t="s">
        <v>319</v>
      </c>
      <c r="V938" s="72">
        <v>1800</v>
      </c>
      <c r="W938" s="8" t="s">
        <v>779</v>
      </c>
      <c r="X938" s="8" t="s">
        <v>654</v>
      </c>
      <c r="Y938" s="8" t="s">
        <v>6</v>
      </c>
    </row>
    <row r="939" spans="1:25" x14ac:dyDescent="0.35">
      <c r="A939" s="8" t="s">
        <v>8</v>
      </c>
      <c r="B939" s="44">
        <v>2021</v>
      </c>
      <c r="C939" s="44">
        <v>6</v>
      </c>
      <c r="D939" s="8" t="s">
        <v>19</v>
      </c>
      <c r="E939" s="8" t="s">
        <v>780</v>
      </c>
      <c r="F939" s="45">
        <v>44168</v>
      </c>
      <c r="G939" s="45">
        <v>44168</v>
      </c>
      <c r="H939" s="44">
        <v>7</v>
      </c>
      <c r="I939" s="8" t="s">
        <v>0</v>
      </c>
      <c r="K939" s="8" t="s">
        <v>1</v>
      </c>
      <c r="L939" s="8" t="s">
        <v>18</v>
      </c>
      <c r="O939" s="8" t="s">
        <v>8</v>
      </c>
      <c r="P939" s="8" t="s">
        <v>44</v>
      </c>
      <c r="Q939" s="8" t="s">
        <v>319</v>
      </c>
      <c r="V939" s="72">
        <v>-161.87</v>
      </c>
      <c r="W939" s="8" t="s">
        <v>733</v>
      </c>
      <c r="X939" s="8" t="s">
        <v>2</v>
      </c>
      <c r="Y939" s="8" t="s">
        <v>4</v>
      </c>
    </row>
    <row r="940" spans="1:25" x14ac:dyDescent="0.35">
      <c r="A940" s="8" t="s">
        <v>8</v>
      </c>
      <c r="B940" s="44">
        <v>2021</v>
      </c>
      <c r="C940" s="44">
        <v>6</v>
      </c>
      <c r="D940" s="8" t="s">
        <v>19</v>
      </c>
      <c r="E940" s="8" t="s">
        <v>780</v>
      </c>
      <c r="F940" s="45">
        <v>44168</v>
      </c>
      <c r="G940" s="45">
        <v>44168</v>
      </c>
      <c r="H940" s="44">
        <v>10</v>
      </c>
      <c r="I940" s="8" t="s">
        <v>0</v>
      </c>
      <c r="K940" s="8" t="s">
        <v>1</v>
      </c>
      <c r="L940" s="8" t="s">
        <v>18</v>
      </c>
      <c r="O940" s="8" t="s">
        <v>8</v>
      </c>
      <c r="P940" s="8" t="s">
        <v>44</v>
      </c>
      <c r="Q940" s="8" t="s">
        <v>319</v>
      </c>
      <c r="V940" s="72">
        <v>-1312.5</v>
      </c>
      <c r="W940" s="8" t="s">
        <v>733</v>
      </c>
      <c r="X940" s="8" t="s">
        <v>2</v>
      </c>
      <c r="Y940" s="8" t="s">
        <v>4</v>
      </c>
    </row>
    <row r="941" spans="1:25" x14ac:dyDescent="0.35">
      <c r="A941" s="8" t="s">
        <v>8</v>
      </c>
      <c r="B941" s="44">
        <v>2021</v>
      </c>
      <c r="C941" s="44">
        <v>6</v>
      </c>
      <c r="D941" s="8" t="s">
        <v>19</v>
      </c>
      <c r="E941" s="8" t="s">
        <v>780</v>
      </c>
      <c r="F941" s="45">
        <v>44168</v>
      </c>
      <c r="G941" s="45">
        <v>44168</v>
      </c>
      <c r="H941" s="44">
        <v>18</v>
      </c>
      <c r="I941" s="8" t="s">
        <v>0</v>
      </c>
      <c r="K941" s="8" t="s">
        <v>5</v>
      </c>
      <c r="L941" s="8" t="s">
        <v>18</v>
      </c>
      <c r="O941" s="8" t="s">
        <v>8</v>
      </c>
      <c r="P941" s="8" t="s">
        <v>44</v>
      </c>
      <c r="Q941" s="8" t="s">
        <v>319</v>
      </c>
      <c r="V941" s="72">
        <v>161.87</v>
      </c>
      <c r="W941" s="8" t="s">
        <v>733</v>
      </c>
      <c r="X941" s="8" t="s">
        <v>6</v>
      </c>
      <c r="Y941" s="8" t="s">
        <v>4</v>
      </c>
    </row>
    <row r="942" spans="1:25" x14ac:dyDescent="0.35">
      <c r="A942" s="8" t="s">
        <v>8</v>
      </c>
      <c r="B942" s="44">
        <v>2021</v>
      </c>
      <c r="C942" s="44">
        <v>6</v>
      </c>
      <c r="D942" s="8" t="s">
        <v>19</v>
      </c>
      <c r="E942" s="8" t="s">
        <v>780</v>
      </c>
      <c r="F942" s="45">
        <v>44168</v>
      </c>
      <c r="G942" s="45">
        <v>44168</v>
      </c>
      <c r="H942" s="44">
        <v>21</v>
      </c>
      <c r="I942" s="8" t="s">
        <v>0</v>
      </c>
      <c r="K942" s="8" t="s">
        <v>5</v>
      </c>
      <c r="L942" s="8" t="s">
        <v>18</v>
      </c>
      <c r="O942" s="8" t="s">
        <v>8</v>
      </c>
      <c r="P942" s="8" t="s">
        <v>44</v>
      </c>
      <c r="Q942" s="8" t="s">
        <v>319</v>
      </c>
      <c r="V942" s="72">
        <v>1312.5</v>
      </c>
      <c r="W942" s="8" t="s">
        <v>733</v>
      </c>
      <c r="X942" s="8" t="s">
        <v>6</v>
      </c>
      <c r="Y942" s="8" t="s">
        <v>4</v>
      </c>
    </row>
    <row r="943" spans="1:25" x14ac:dyDescent="0.35">
      <c r="A943" s="8" t="s">
        <v>8</v>
      </c>
      <c r="B943" s="44">
        <v>2021</v>
      </c>
      <c r="C943" s="44">
        <v>6</v>
      </c>
      <c r="D943" s="8" t="s">
        <v>19</v>
      </c>
      <c r="E943" s="8" t="s">
        <v>781</v>
      </c>
      <c r="F943" s="45">
        <v>44168</v>
      </c>
      <c r="G943" s="45">
        <v>44168</v>
      </c>
      <c r="H943" s="44">
        <v>12</v>
      </c>
      <c r="I943" s="8" t="s">
        <v>0</v>
      </c>
      <c r="K943" s="8" t="s">
        <v>5</v>
      </c>
      <c r="L943" s="8" t="s">
        <v>18</v>
      </c>
      <c r="O943" s="8" t="s">
        <v>8</v>
      </c>
      <c r="P943" s="8" t="s">
        <v>44</v>
      </c>
      <c r="Q943" s="8" t="s">
        <v>319</v>
      </c>
      <c r="V943" s="72">
        <v>-1800</v>
      </c>
      <c r="W943" s="8" t="s">
        <v>782</v>
      </c>
      <c r="X943" s="8" t="s">
        <v>6</v>
      </c>
      <c r="Y943" s="8" t="s">
        <v>6</v>
      </c>
    </row>
    <row r="944" spans="1:25" x14ac:dyDescent="0.35">
      <c r="A944" s="8" t="s">
        <v>8</v>
      </c>
      <c r="B944" s="44">
        <v>2021</v>
      </c>
      <c r="C944" s="44">
        <v>6</v>
      </c>
      <c r="D944" s="8" t="s">
        <v>19</v>
      </c>
      <c r="E944" s="8" t="s">
        <v>781</v>
      </c>
      <c r="F944" s="45">
        <v>44168</v>
      </c>
      <c r="G944" s="45">
        <v>44168</v>
      </c>
      <c r="H944" s="44">
        <v>18</v>
      </c>
      <c r="I944" s="8" t="s">
        <v>0</v>
      </c>
      <c r="J944" s="8" t="s">
        <v>258</v>
      </c>
      <c r="K944" s="8" t="s">
        <v>472</v>
      </c>
      <c r="L944" s="8" t="s">
        <v>259</v>
      </c>
      <c r="N944" s="8" t="s">
        <v>252</v>
      </c>
      <c r="O944" s="8" t="s">
        <v>8</v>
      </c>
      <c r="P944" s="8" t="s">
        <v>44</v>
      </c>
      <c r="Q944" s="8" t="s">
        <v>319</v>
      </c>
      <c r="V944" s="72">
        <v>1800</v>
      </c>
      <c r="W944" s="8" t="s">
        <v>782</v>
      </c>
      <c r="X944" s="8" t="s">
        <v>658</v>
      </c>
      <c r="Y944" s="8" t="s">
        <v>6</v>
      </c>
    </row>
    <row r="945" spans="1:25" x14ac:dyDescent="0.35">
      <c r="A945" s="8" t="s">
        <v>8</v>
      </c>
      <c r="B945" s="44">
        <v>2021</v>
      </c>
      <c r="C945" s="44">
        <v>6</v>
      </c>
      <c r="D945" s="8" t="s">
        <v>746</v>
      </c>
      <c r="E945" s="8" t="s">
        <v>783</v>
      </c>
      <c r="F945" s="45">
        <v>44175</v>
      </c>
      <c r="G945" s="45">
        <v>44176</v>
      </c>
      <c r="H945" s="44">
        <v>269</v>
      </c>
      <c r="I945" s="8" t="s">
        <v>0</v>
      </c>
      <c r="J945" s="8" t="s">
        <v>258</v>
      </c>
      <c r="K945" s="8" t="s">
        <v>283</v>
      </c>
      <c r="L945" s="8" t="s">
        <v>265</v>
      </c>
      <c r="N945" s="8" t="s">
        <v>252</v>
      </c>
      <c r="O945" s="8" t="s">
        <v>8</v>
      </c>
      <c r="P945" s="8" t="s">
        <v>44</v>
      </c>
      <c r="Q945" s="8" t="s">
        <v>319</v>
      </c>
      <c r="V945" s="72">
        <v>2500</v>
      </c>
      <c r="W945" s="8" t="s">
        <v>748</v>
      </c>
      <c r="X945" s="8" t="s">
        <v>784</v>
      </c>
      <c r="Y945" s="8" t="s">
        <v>750</v>
      </c>
    </row>
    <row r="946" spans="1:25" x14ac:dyDescent="0.35">
      <c r="A946" s="8" t="s">
        <v>8</v>
      </c>
      <c r="B946" s="44">
        <v>2021</v>
      </c>
      <c r="C946" s="44">
        <v>6</v>
      </c>
      <c r="D946" s="8" t="s">
        <v>746</v>
      </c>
      <c r="E946" s="8" t="s">
        <v>783</v>
      </c>
      <c r="F946" s="45">
        <v>44175</v>
      </c>
      <c r="G946" s="45">
        <v>44176</v>
      </c>
      <c r="H946" s="44">
        <v>270</v>
      </c>
      <c r="I946" s="8" t="s">
        <v>0</v>
      </c>
      <c r="J946" s="8" t="s">
        <v>258</v>
      </c>
      <c r="K946" s="8" t="s">
        <v>287</v>
      </c>
      <c r="L946" s="8" t="s">
        <v>265</v>
      </c>
      <c r="N946" s="8" t="s">
        <v>252</v>
      </c>
      <c r="O946" s="8" t="s">
        <v>8</v>
      </c>
      <c r="P946" s="8" t="s">
        <v>44</v>
      </c>
      <c r="Q946" s="8" t="s">
        <v>319</v>
      </c>
      <c r="V946" s="72">
        <v>361.5</v>
      </c>
      <c r="W946" s="8" t="s">
        <v>748</v>
      </c>
      <c r="X946" s="8" t="s">
        <v>784</v>
      </c>
      <c r="Y946" s="8" t="s">
        <v>750</v>
      </c>
    </row>
    <row r="947" spans="1:25" x14ac:dyDescent="0.35">
      <c r="A947" s="8" t="s">
        <v>8</v>
      </c>
      <c r="B947" s="44">
        <v>2021</v>
      </c>
      <c r="C947" s="44">
        <v>6</v>
      </c>
      <c r="D947" s="8" t="s">
        <v>746</v>
      </c>
      <c r="E947" s="8" t="s">
        <v>783</v>
      </c>
      <c r="F947" s="45">
        <v>44175</v>
      </c>
      <c r="G947" s="45">
        <v>44176</v>
      </c>
      <c r="H947" s="44">
        <v>271</v>
      </c>
      <c r="I947" s="8" t="s">
        <v>0</v>
      </c>
      <c r="J947" s="8" t="s">
        <v>258</v>
      </c>
      <c r="K947" s="8" t="s">
        <v>288</v>
      </c>
      <c r="L947" s="8" t="s">
        <v>265</v>
      </c>
      <c r="N947" s="8" t="s">
        <v>252</v>
      </c>
      <c r="O947" s="8" t="s">
        <v>8</v>
      </c>
      <c r="P947" s="8" t="s">
        <v>44</v>
      </c>
      <c r="Q947" s="8" t="s">
        <v>319</v>
      </c>
      <c r="V947" s="72">
        <v>189.86</v>
      </c>
      <c r="W947" s="8" t="s">
        <v>748</v>
      </c>
      <c r="X947" s="8" t="s">
        <v>784</v>
      </c>
      <c r="Y947" s="8" t="s">
        <v>750</v>
      </c>
    </row>
    <row r="948" spans="1:25" x14ac:dyDescent="0.35">
      <c r="A948" s="8" t="s">
        <v>8</v>
      </c>
      <c r="B948" s="44">
        <v>2021</v>
      </c>
      <c r="C948" s="44">
        <v>6</v>
      </c>
      <c r="D948" s="8" t="s">
        <v>746</v>
      </c>
      <c r="E948" s="8" t="s">
        <v>783</v>
      </c>
      <c r="F948" s="45">
        <v>44175</v>
      </c>
      <c r="G948" s="45">
        <v>44176</v>
      </c>
      <c r="H948" s="44">
        <v>272</v>
      </c>
      <c r="I948" s="8" t="s">
        <v>0</v>
      </c>
      <c r="J948" s="8" t="s">
        <v>258</v>
      </c>
      <c r="K948" s="8" t="s">
        <v>289</v>
      </c>
      <c r="L948" s="8" t="s">
        <v>265</v>
      </c>
      <c r="N948" s="8" t="s">
        <v>252</v>
      </c>
      <c r="O948" s="8" t="s">
        <v>8</v>
      </c>
      <c r="P948" s="8" t="s">
        <v>44</v>
      </c>
      <c r="Q948" s="8" t="s">
        <v>319</v>
      </c>
      <c r="V948" s="72">
        <v>33.5</v>
      </c>
      <c r="W948" s="8" t="s">
        <v>748</v>
      </c>
      <c r="X948" s="8" t="s">
        <v>784</v>
      </c>
      <c r="Y948" s="8" t="s">
        <v>750</v>
      </c>
    </row>
    <row r="949" spans="1:25" x14ac:dyDescent="0.35">
      <c r="A949" s="8" t="s">
        <v>8</v>
      </c>
      <c r="B949" s="44">
        <v>2021</v>
      </c>
      <c r="C949" s="44">
        <v>6</v>
      </c>
      <c r="D949" s="8" t="s">
        <v>746</v>
      </c>
      <c r="E949" s="8" t="s">
        <v>783</v>
      </c>
      <c r="F949" s="45">
        <v>44175</v>
      </c>
      <c r="G949" s="45">
        <v>44176</v>
      </c>
      <c r="H949" s="44">
        <v>273</v>
      </c>
      <c r="I949" s="8" t="s">
        <v>0</v>
      </c>
      <c r="J949" s="8" t="s">
        <v>258</v>
      </c>
      <c r="K949" s="8" t="s">
        <v>286</v>
      </c>
      <c r="L949" s="8" t="s">
        <v>265</v>
      </c>
      <c r="N949" s="8" t="s">
        <v>252</v>
      </c>
      <c r="O949" s="8" t="s">
        <v>8</v>
      </c>
      <c r="P949" s="8" t="s">
        <v>44</v>
      </c>
      <c r="Q949" s="8" t="s">
        <v>319</v>
      </c>
      <c r="V949" s="72">
        <v>28</v>
      </c>
      <c r="W949" s="8" t="s">
        <v>748</v>
      </c>
      <c r="X949" s="8" t="s">
        <v>784</v>
      </c>
      <c r="Y949" s="8" t="s">
        <v>750</v>
      </c>
    </row>
    <row r="950" spans="1:25" x14ac:dyDescent="0.35">
      <c r="A950" s="8" t="s">
        <v>8</v>
      </c>
      <c r="B950" s="44">
        <v>2021</v>
      </c>
      <c r="C950" s="44">
        <v>6</v>
      </c>
      <c r="D950" s="8" t="s">
        <v>746</v>
      </c>
      <c r="E950" s="8" t="s">
        <v>783</v>
      </c>
      <c r="F950" s="45">
        <v>44175</v>
      </c>
      <c r="G950" s="45">
        <v>44176</v>
      </c>
      <c r="H950" s="44">
        <v>274</v>
      </c>
      <c r="I950" s="8" t="s">
        <v>0</v>
      </c>
      <c r="J950" s="8" t="s">
        <v>258</v>
      </c>
      <c r="K950" s="8" t="s">
        <v>291</v>
      </c>
      <c r="L950" s="8" t="s">
        <v>265</v>
      </c>
      <c r="N950" s="8" t="s">
        <v>252</v>
      </c>
      <c r="O950" s="8" t="s">
        <v>8</v>
      </c>
      <c r="P950" s="8" t="s">
        <v>44</v>
      </c>
      <c r="Q950" s="8" t="s">
        <v>319</v>
      </c>
      <c r="V950" s="72">
        <v>15.25</v>
      </c>
      <c r="W950" s="8" t="s">
        <v>748</v>
      </c>
      <c r="X950" s="8" t="s">
        <v>784</v>
      </c>
      <c r="Y950" s="8" t="s">
        <v>750</v>
      </c>
    </row>
    <row r="951" spans="1:25" x14ac:dyDescent="0.35">
      <c r="A951" s="8" t="s">
        <v>8</v>
      </c>
      <c r="B951" s="44">
        <v>2021</v>
      </c>
      <c r="C951" s="44">
        <v>6</v>
      </c>
      <c r="D951" s="8" t="s">
        <v>746</v>
      </c>
      <c r="E951" s="8" t="s">
        <v>783</v>
      </c>
      <c r="F951" s="45">
        <v>44175</v>
      </c>
      <c r="G951" s="45">
        <v>44176</v>
      </c>
      <c r="H951" s="44">
        <v>359</v>
      </c>
      <c r="I951" s="8" t="s">
        <v>0</v>
      </c>
      <c r="J951" s="8" t="s">
        <v>258</v>
      </c>
      <c r="K951" s="8" t="s">
        <v>283</v>
      </c>
      <c r="L951" s="8" t="s">
        <v>256</v>
      </c>
      <c r="N951" s="8" t="s">
        <v>252</v>
      </c>
      <c r="O951" s="8" t="s">
        <v>8</v>
      </c>
      <c r="P951" s="8" t="s">
        <v>44</v>
      </c>
      <c r="Q951" s="8" t="s">
        <v>319</v>
      </c>
      <c r="V951" s="72">
        <v>3354.92</v>
      </c>
      <c r="W951" s="8" t="s">
        <v>748</v>
      </c>
      <c r="X951" s="8" t="s">
        <v>784</v>
      </c>
      <c r="Y951" s="8" t="s">
        <v>750</v>
      </c>
    </row>
    <row r="952" spans="1:25" x14ac:dyDescent="0.35">
      <c r="A952" s="8" t="s">
        <v>8</v>
      </c>
      <c r="B952" s="44">
        <v>2021</v>
      </c>
      <c r="C952" s="44">
        <v>6</v>
      </c>
      <c r="D952" s="8" t="s">
        <v>746</v>
      </c>
      <c r="E952" s="8" t="s">
        <v>783</v>
      </c>
      <c r="F952" s="45">
        <v>44175</v>
      </c>
      <c r="G952" s="45">
        <v>44176</v>
      </c>
      <c r="H952" s="44">
        <v>360</v>
      </c>
      <c r="I952" s="8" t="s">
        <v>0</v>
      </c>
      <c r="J952" s="8" t="s">
        <v>258</v>
      </c>
      <c r="K952" s="8" t="s">
        <v>283</v>
      </c>
      <c r="L952" s="8" t="s">
        <v>256</v>
      </c>
      <c r="N952" s="8" t="s">
        <v>252</v>
      </c>
      <c r="O952" s="8" t="s">
        <v>8</v>
      </c>
      <c r="P952" s="8" t="s">
        <v>44</v>
      </c>
      <c r="Q952" s="8" t="s">
        <v>319</v>
      </c>
      <c r="V952" s="72">
        <v>3349</v>
      </c>
      <c r="W952" s="8" t="s">
        <v>748</v>
      </c>
      <c r="X952" s="8" t="s">
        <v>784</v>
      </c>
      <c r="Y952" s="8" t="s">
        <v>750</v>
      </c>
    </row>
    <row r="953" spans="1:25" x14ac:dyDescent="0.35">
      <c r="A953" s="8" t="s">
        <v>8</v>
      </c>
      <c r="B953" s="44">
        <v>2021</v>
      </c>
      <c r="C953" s="44">
        <v>6</v>
      </c>
      <c r="D953" s="8" t="s">
        <v>746</v>
      </c>
      <c r="E953" s="8" t="s">
        <v>783</v>
      </c>
      <c r="F953" s="45">
        <v>44175</v>
      </c>
      <c r="G953" s="45">
        <v>44176</v>
      </c>
      <c r="H953" s="44">
        <v>361</v>
      </c>
      <c r="I953" s="8" t="s">
        <v>0</v>
      </c>
      <c r="J953" s="8" t="s">
        <v>258</v>
      </c>
      <c r="K953" s="8" t="s">
        <v>287</v>
      </c>
      <c r="L953" s="8" t="s">
        <v>256</v>
      </c>
      <c r="N953" s="8" t="s">
        <v>252</v>
      </c>
      <c r="O953" s="8" t="s">
        <v>8</v>
      </c>
      <c r="P953" s="8" t="s">
        <v>44</v>
      </c>
      <c r="Q953" s="8" t="s">
        <v>319</v>
      </c>
      <c r="V953" s="72">
        <v>485.12</v>
      </c>
      <c r="W953" s="8" t="s">
        <v>748</v>
      </c>
      <c r="X953" s="8" t="s">
        <v>784</v>
      </c>
      <c r="Y953" s="8" t="s">
        <v>750</v>
      </c>
    </row>
    <row r="954" spans="1:25" x14ac:dyDescent="0.35">
      <c r="A954" s="8" t="s">
        <v>8</v>
      </c>
      <c r="B954" s="44">
        <v>2021</v>
      </c>
      <c r="C954" s="44">
        <v>6</v>
      </c>
      <c r="D954" s="8" t="s">
        <v>746</v>
      </c>
      <c r="E954" s="8" t="s">
        <v>783</v>
      </c>
      <c r="F954" s="45">
        <v>44175</v>
      </c>
      <c r="G954" s="45">
        <v>44176</v>
      </c>
      <c r="H954" s="44">
        <v>362</v>
      </c>
      <c r="I954" s="8" t="s">
        <v>0</v>
      </c>
      <c r="J954" s="8" t="s">
        <v>258</v>
      </c>
      <c r="K954" s="8" t="s">
        <v>287</v>
      </c>
      <c r="L954" s="8" t="s">
        <v>256</v>
      </c>
      <c r="N954" s="8" t="s">
        <v>252</v>
      </c>
      <c r="O954" s="8" t="s">
        <v>8</v>
      </c>
      <c r="P954" s="8" t="s">
        <v>44</v>
      </c>
      <c r="Q954" s="8" t="s">
        <v>319</v>
      </c>
      <c r="V954" s="72">
        <v>484.27</v>
      </c>
      <c r="W954" s="8" t="s">
        <v>748</v>
      </c>
      <c r="X954" s="8" t="s">
        <v>784</v>
      </c>
      <c r="Y954" s="8" t="s">
        <v>750</v>
      </c>
    </row>
    <row r="955" spans="1:25" x14ac:dyDescent="0.35">
      <c r="A955" s="8" t="s">
        <v>8</v>
      </c>
      <c r="B955" s="44">
        <v>2021</v>
      </c>
      <c r="C955" s="44">
        <v>6</v>
      </c>
      <c r="D955" s="8" t="s">
        <v>746</v>
      </c>
      <c r="E955" s="8" t="s">
        <v>783</v>
      </c>
      <c r="F955" s="45">
        <v>44175</v>
      </c>
      <c r="G955" s="45">
        <v>44176</v>
      </c>
      <c r="H955" s="44">
        <v>363</v>
      </c>
      <c r="I955" s="8" t="s">
        <v>0</v>
      </c>
      <c r="J955" s="8" t="s">
        <v>258</v>
      </c>
      <c r="K955" s="8" t="s">
        <v>288</v>
      </c>
      <c r="L955" s="8" t="s">
        <v>256</v>
      </c>
      <c r="N955" s="8" t="s">
        <v>252</v>
      </c>
      <c r="O955" s="8" t="s">
        <v>8</v>
      </c>
      <c r="P955" s="8" t="s">
        <v>44</v>
      </c>
      <c r="Q955" s="8" t="s">
        <v>319</v>
      </c>
      <c r="V955" s="72">
        <v>247.95</v>
      </c>
      <c r="W955" s="8" t="s">
        <v>748</v>
      </c>
      <c r="X955" s="8" t="s">
        <v>784</v>
      </c>
      <c r="Y955" s="8" t="s">
        <v>750</v>
      </c>
    </row>
    <row r="956" spans="1:25" x14ac:dyDescent="0.35">
      <c r="A956" s="8" t="s">
        <v>8</v>
      </c>
      <c r="B956" s="44">
        <v>2021</v>
      </c>
      <c r="C956" s="44">
        <v>6</v>
      </c>
      <c r="D956" s="8" t="s">
        <v>746</v>
      </c>
      <c r="E956" s="8" t="s">
        <v>783</v>
      </c>
      <c r="F956" s="45">
        <v>44175</v>
      </c>
      <c r="G956" s="45">
        <v>44176</v>
      </c>
      <c r="H956" s="44">
        <v>364</v>
      </c>
      <c r="I956" s="8" t="s">
        <v>0</v>
      </c>
      <c r="J956" s="8" t="s">
        <v>258</v>
      </c>
      <c r="K956" s="8" t="s">
        <v>288</v>
      </c>
      <c r="L956" s="8" t="s">
        <v>256</v>
      </c>
      <c r="N956" s="8" t="s">
        <v>252</v>
      </c>
      <c r="O956" s="8" t="s">
        <v>8</v>
      </c>
      <c r="P956" s="8" t="s">
        <v>44</v>
      </c>
      <c r="Q956" s="8" t="s">
        <v>319</v>
      </c>
      <c r="V956" s="72">
        <v>258</v>
      </c>
      <c r="W956" s="8" t="s">
        <v>748</v>
      </c>
      <c r="X956" s="8" t="s">
        <v>784</v>
      </c>
      <c r="Y956" s="8" t="s">
        <v>750</v>
      </c>
    </row>
    <row r="957" spans="1:25" x14ac:dyDescent="0.35">
      <c r="A957" s="8" t="s">
        <v>8</v>
      </c>
      <c r="B957" s="44">
        <v>2021</v>
      </c>
      <c r="C957" s="44">
        <v>6</v>
      </c>
      <c r="D957" s="8" t="s">
        <v>746</v>
      </c>
      <c r="E957" s="8" t="s">
        <v>783</v>
      </c>
      <c r="F957" s="45">
        <v>44175</v>
      </c>
      <c r="G957" s="45">
        <v>44176</v>
      </c>
      <c r="H957" s="44">
        <v>365</v>
      </c>
      <c r="I957" s="8" t="s">
        <v>0</v>
      </c>
      <c r="J957" s="8" t="s">
        <v>258</v>
      </c>
      <c r="K957" s="8" t="s">
        <v>289</v>
      </c>
      <c r="L957" s="8" t="s">
        <v>256</v>
      </c>
      <c r="N957" s="8" t="s">
        <v>252</v>
      </c>
      <c r="O957" s="8" t="s">
        <v>8</v>
      </c>
      <c r="P957" s="8" t="s">
        <v>44</v>
      </c>
      <c r="Q957" s="8" t="s">
        <v>319</v>
      </c>
      <c r="V957" s="72">
        <v>44.96</v>
      </c>
      <c r="W957" s="8" t="s">
        <v>748</v>
      </c>
      <c r="X957" s="8" t="s">
        <v>784</v>
      </c>
      <c r="Y957" s="8" t="s">
        <v>750</v>
      </c>
    </row>
    <row r="958" spans="1:25" x14ac:dyDescent="0.35">
      <c r="A958" s="8" t="s">
        <v>8</v>
      </c>
      <c r="B958" s="44">
        <v>2021</v>
      </c>
      <c r="C958" s="44">
        <v>6</v>
      </c>
      <c r="D958" s="8" t="s">
        <v>746</v>
      </c>
      <c r="E958" s="8" t="s">
        <v>783</v>
      </c>
      <c r="F958" s="45">
        <v>44175</v>
      </c>
      <c r="G958" s="45">
        <v>44176</v>
      </c>
      <c r="H958" s="44">
        <v>366</v>
      </c>
      <c r="I958" s="8" t="s">
        <v>0</v>
      </c>
      <c r="J958" s="8" t="s">
        <v>258</v>
      </c>
      <c r="K958" s="8" t="s">
        <v>289</v>
      </c>
      <c r="L958" s="8" t="s">
        <v>256</v>
      </c>
      <c r="N958" s="8" t="s">
        <v>252</v>
      </c>
      <c r="O958" s="8" t="s">
        <v>8</v>
      </c>
      <c r="P958" s="8" t="s">
        <v>44</v>
      </c>
      <c r="Q958" s="8" t="s">
        <v>319</v>
      </c>
      <c r="V958" s="72">
        <v>44.88</v>
      </c>
      <c r="W958" s="8" t="s">
        <v>748</v>
      </c>
      <c r="X958" s="8" t="s">
        <v>784</v>
      </c>
      <c r="Y958" s="8" t="s">
        <v>750</v>
      </c>
    </row>
    <row r="959" spans="1:25" x14ac:dyDescent="0.35">
      <c r="A959" s="8" t="s">
        <v>8</v>
      </c>
      <c r="B959" s="44">
        <v>2021</v>
      </c>
      <c r="C959" s="44">
        <v>6</v>
      </c>
      <c r="D959" s="8" t="s">
        <v>746</v>
      </c>
      <c r="E959" s="8" t="s">
        <v>783</v>
      </c>
      <c r="F959" s="45">
        <v>44175</v>
      </c>
      <c r="G959" s="45">
        <v>44176</v>
      </c>
      <c r="H959" s="44">
        <v>367</v>
      </c>
      <c r="I959" s="8" t="s">
        <v>0</v>
      </c>
      <c r="J959" s="8" t="s">
        <v>258</v>
      </c>
      <c r="K959" s="8" t="s">
        <v>286</v>
      </c>
      <c r="L959" s="8" t="s">
        <v>256</v>
      </c>
      <c r="N959" s="8" t="s">
        <v>252</v>
      </c>
      <c r="O959" s="8" t="s">
        <v>8</v>
      </c>
      <c r="P959" s="8" t="s">
        <v>44</v>
      </c>
      <c r="Q959" s="8" t="s">
        <v>319</v>
      </c>
      <c r="V959" s="72">
        <v>37.58</v>
      </c>
      <c r="W959" s="8" t="s">
        <v>748</v>
      </c>
      <c r="X959" s="8" t="s">
        <v>784</v>
      </c>
      <c r="Y959" s="8" t="s">
        <v>750</v>
      </c>
    </row>
    <row r="960" spans="1:25" x14ac:dyDescent="0.35">
      <c r="A960" s="8" t="s">
        <v>8</v>
      </c>
      <c r="B960" s="44">
        <v>2021</v>
      </c>
      <c r="C960" s="44">
        <v>6</v>
      </c>
      <c r="D960" s="8" t="s">
        <v>746</v>
      </c>
      <c r="E960" s="8" t="s">
        <v>783</v>
      </c>
      <c r="F960" s="45">
        <v>44175</v>
      </c>
      <c r="G960" s="45">
        <v>44176</v>
      </c>
      <c r="H960" s="44">
        <v>368</v>
      </c>
      <c r="I960" s="8" t="s">
        <v>0</v>
      </c>
      <c r="J960" s="8" t="s">
        <v>258</v>
      </c>
      <c r="K960" s="8" t="s">
        <v>286</v>
      </c>
      <c r="L960" s="8" t="s">
        <v>256</v>
      </c>
      <c r="N960" s="8" t="s">
        <v>252</v>
      </c>
      <c r="O960" s="8" t="s">
        <v>8</v>
      </c>
      <c r="P960" s="8" t="s">
        <v>44</v>
      </c>
      <c r="Q960" s="8" t="s">
        <v>319</v>
      </c>
      <c r="V960" s="72">
        <v>37.51</v>
      </c>
      <c r="W960" s="8" t="s">
        <v>748</v>
      </c>
      <c r="X960" s="8" t="s">
        <v>784</v>
      </c>
      <c r="Y960" s="8" t="s">
        <v>750</v>
      </c>
    </row>
    <row r="961" spans="1:25" x14ac:dyDescent="0.35">
      <c r="A961" s="8" t="s">
        <v>8</v>
      </c>
      <c r="B961" s="44">
        <v>2021</v>
      </c>
      <c r="C961" s="44">
        <v>6</v>
      </c>
      <c r="D961" s="8" t="s">
        <v>746</v>
      </c>
      <c r="E961" s="8" t="s">
        <v>783</v>
      </c>
      <c r="F961" s="45">
        <v>44175</v>
      </c>
      <c r="G961" s="45">
        <v>44176</v>
      </c>
      <c r="H961" s="44">
        <v>369</v>
      </c>
      <c r="I961" s="8" t="s">
        <v>0</v>
      </c>
      <c r="J961" s="8" t="s">
        <v>258</v>
      </c>
      <c r="K961" s="8" t="s">
        <v>291</v>
      </c>
      <c r="L961" s="8" t="s">
        <v>256</v>
      </c>
      <c r="N961" s="8" t="s">
        <v>252</v>
      </c>
      <c r="O961" s="8" t="s">
        <v>8</v>
      </c>
      <c r="P961" s="8" t="s">
        <v>44</v>
      </c>
      <c r="Q961" s="8" t="s">
        <v>319</v>
      </c>
      <c r="V961" s="72">
        <v>20.47</v>
      </c>
      <c r="W961" s="8" t="s">
        <v>748</v>
      </c>
      <c r="X961" s="8" t="s">
        <v>784</v>
      </c>
      <c r="Y961" s="8" t="s">
        <v>750</v>
      </c>
    </row>
    <row r="962" spans="1:25" x14ac:dyDescent="0.35">
      <c r="A962" s="8" t="s">
        <v>8</v>
      </c>
      <c r="B962" s="44">
        <v>2021</v>
      </c>
      <c r="C962" s="44">
        <v>6</v>
      </c>
      <c r="D962" s="8" t="s">
        <v>746</v>
      </c>
      <c r="E962" s="8" t="s">
        <v>783</v>
      </c>
      <c r="F962" s="45">
        <v>44175</v>
      </c>
      <c r="G962" s="45">
        <v>44176</v>
      </c>
      <c r="H962" s="44">
        <v>370</v>
      </c>
      <c r="I962" s="8" t="s">
        <v>0</v>
      </c>
      <c r="J962" s="8" t="s">
        <v>258</v>
      </c>
      <c r="K962" s="8" t="s">
        <v>291</v>
      </c>
      <c r="L962" s="8" t="s">
        <v>256</v>
      </c>
      <c r="N962" s="8" t="s">
        <v>252</v>
      </c>
      <c r="O962" s="8" t="s">
        <v>8</v>
      </c>
      <c r="P962" s="8" t="s">
        <v>44</v>
      </c>
      <c r="Q962" s="8" t="s">
        <v>319</v>
      </c>
      <c r="V962" s="72">
        <v>20.43</v>
      </c>
      <c r="W962" s="8" t="s">
        <v>748</v>
      </c>
      <c r="X962" s="8" t="s">
        <v>784</v>
      </c>
      <c r="Y962" s="8" t="s">
        <v>750</v>
      </c>
    </row>
    <row r="963" spans="1:25" x14ac:dyDescent="0.35">
      <c r="A963" s="8" t="s">
        <v>8</v>
      </c>
      <c r="B963" s="44">
        <v>2021</v>
      </c>
      <c r="C963" s="44">
        <v>6</v>
      </c>
      <c r="D963" s="8" t="s">
        <v>746</v>
      </c>
      <c r="E963" s="8" t="s">
        <v>783</v>
      </c>
      <c r="F963" s="45">
        <v>44175</v>
      </c>
      <c r="G963" s="45">
        <v>44176</v>
      </c>
      <c r="H963" s="44">
        <v>371</v>
      </c>
      <c r="I963" s="8" t="s">
        <v>0</v>
      </c>
      <c r="J963" s="8" t="s">
        <v>258</v>
      </c>
      <c r="K963" s="8" t="s">
        <v>292</v>
      </c>
      <c r="L963" s="8" t="s">
        <v>256</v>
      </c>
      <c r="N963" s="8" t="s">
        <v>252</v>
      </c>
      <c r="O963" s="8" t="s">
        <v>8</v>
      </c>
      <c r="P963" s="8" t="s">
        <v>44</v>
      </c>
      <c r="Q963" s="8" t="s">
        <v>319</v>
      </c>
      <c r="V963" s="72">
        <v>20</v>
      </c>
      <c r="W963" s="8" t="s">
        <v>748</v>
      </c>
      <c r="X963" s="8" t="s">
        <v>784</v>
      </c>
      <c r="Y963" s="8" t="s">
        <v>750</v>
      </c>
    </row>
    <row r="964" spans="1:25" x14ac:dyDescent="0.35">
      <c r="A964" s="8" t="s">
        <v>8</v>
      </c>
      <c r="B964" s="44">
        <v>2021</v>
      </c>
      <c r="C964" s="44">
        <v>6</v>
      </c>
      <c r="D964" s="8" t="s">
        <v>746</v>
      </c>
      <c r="E964" s="8" t="s">
        <v>783</v>
      </c>
      <c r="F964" s="45">
        <v>44175</v>
      </c>
      <c r="G964" s="45">
        <v>44176</v>
      </c>
      <c r="H964" s="44">
        <v>372</v>
      </c>
      <c r="I964" s="8" t="s">
        <v>0</v>
      </c>
      <c r="J964" s="8" t="s">
        <v>258</v>
      </c>
      <c r="K964" s="8" t="s">
        <v>292</v>
      </c>
      <c r="L964" s="8" t="s">
        <v>256</v>
      </c>
      <c r="N964" s="8" t="s">
        <v>252</v>
      </c>
      <c r="O964" s="8" t="s">
        <v>8</v>
      </c>
      <c r="P964" s="8" t="s">
        <v>44</v>
      </c>
      <c r="Q964" s="8" t="s">
        <v>319</v>
      </c>
      <c r="V964" s="72">
        <v>10</v>
      </c>
      <c r="W964" s="8" t="s">
        <v>748</v>
      </c>
      <c r="X964" s="8" t="s">
        <v>784</v>
      </c>
      <c r="Y964" s="8" t="s">
        <v>750</v>
      </c>
    </row>
    <row r="965" spans="1:25" x14ac:dyDescent="0.35">
      <c r="A965" s="8" t="s">
        <v>8</v>
      </c>
      <c r="B965" s="44">
        <v>2021</v>
      </c>
      <c r="C965" s="44">
        <v>6</v>
      </c>
      <c r="D965" s="8" t="s">
        <v>746</v>
      </c>
      <c r="E965" s="8" t="s">
        <v>783</v>
      </c>
      <c r="F965" s="45">
        <v>44175</v>
      </c>
      <c r="G965" s="45">
        <v>44176</v>
      </c>
      <c r="H965" s="44">
        <v>393</v>
      </c>
      <c r="I965" s="8" t="s">
        <v>0</v>
      </c>
      <c r="K965" s="8" t="s">
        <v>1</v>
      </c>
      <c r="L965" s="8" t="s">
        <v>18</v>
      </c>
      <c r="P965" s="8" t="s">
        <v>44</v>
      </c>
      <c r="V965" s="72">
        <v>-11543.2</v>
      </c>
      <c r="X965" s="8" t="s">
        <v>2</v>
      </c>
      <c r="Y965" s="8" t="s">
        <v>750</v>
      </c>
    </row>
    <row r="966" spans="1:25" x14ac:dyDescent="0.35">
      <c r="A966" s="8" t="s">
        <v>8</v>
      </c>
      <c r="B966" s="44">
        <v>2021</v>
      </c>
      <c r="C966" s="44">
        <v>6</v>
      </c>
      <c r="D966" s="8" t="s">
        <v>270</v>
      </c>
      <c r="E966" s="8" t="s">
        <v>785</v>
      </c>
      <c r="F966" s="45">
        <v>44176</v>
      </c>
      <c r="G966" s="45">
        <v>44179</v>
      </c>
      <c r="H966" s="44">
        <v>4</v>
      </c>
      <c r="I966" s="8" t="s">
        <v>0</v>
      </c>
      <c r="J966" s="8" t="s">
        <v>258</v>
      </c>
      <c r="K966" s="8" t="s">
        <v>283</v>
      </c>
      <c r="L966" s="8" t="s">
        <v>256</v>
      </c>
      <c r="N966" s="8" t="s">
        <v>252</v>
      </c>
      <c r="O966" s="8" t="s">
        <v>8</v>
      </c>
      <c r="P966" s="8" t="s">
        <v>44</v>
      </c>
      <c r="Q966" s="8" t="s">
        <v>319</v>
      </c>
      <c r="V966" s="72">
        <v>2190.5</v>
      </c>
      <c r="W966" s="8" t="s">
        <v>786</v>
      </c>
      <c r="X966" s="8" t="s">
        <v>787</v>
      </c>
      <c r="Y966" s="8" t="s">
        <v>788</v>
      </c>
    </row>
    <row r="967" spans="1:25" x14ac:dyDescent="0.35">
      <c r="A967" s="8" t="s">
        <v>8</v>
      </c>
      <c r="B967" s="44">
        <v>2021</v>
      </c>
      <c r="C967" s="44">
        <v>6</v>
      </c>
      <c r="D967" s="8" t="s">
        <v>270</v>
      </c>
      <c r="E967" s="8" t="s">
        <v>785</v>
      </c>
      <c r="F967" s="45">
        <v>44176</v>
      </c>
      <c r="G967" s="45">
        <v>44179</v>
      </c>
      <c r="H967" s="44">
        <v>8</v>
      </c>
      <c r="I967" s="8" t="s">
        <v>0</v>
      </c>
      <c r="K967" s="8" t="s">
        <v>1</v>
      </c>
      <c r="L967" s="8" t="s">
        <v>18</v>
      </c>
      <c r="P967" s="8" t="s">
        <v>44</v>
      </c>
      <c r="V967" s="72">
        <v>-2190.5</v>
      </c>
      <c r="X967" s="8" t="s">
        <v>2</v>
      </c>
      <c r="Y967" s="8" t="s">
        <v>788</v>
      </c>
    </row>
    <row r="968" spans="1:25" x14ac:dyDescent="0.35">
      <c r="A968" s="8" t="s">
        <v>8</v>
      </c>
      <c r="B968" s="44">
        <v>2021</v>
      </c>
      <c r="C968" s="44">
        <v>6</v>
      </c>
      <c r="D968" s="8" t="s">
        <v>19</v>
      </c>
      <c r="E968" s="8" t="s">
        <v>789</v>
      </c>
      <c r="F968" s="45">
        <v>44179</v>
      </c>
      <c r="G968" s="45">
        <v>44179</v>
      </c>
      <c r="H968" s="44">
        <v>12</v>
      </c>
      <c r="I968" s="8" t="s">
        <v>0</v>
      </c>
      <c r="K968" s="8" t="s">
        <v>5</v>
      </c>
      <c r="L968" s="8" t="s">
        <v>18</v>
      </c>
      <c r="O968" s="8" t="s">
        <v>8</v>
      </c>
      <c r="P968" s="8" t="s">
        <v>44</v>
      </c>
      <c r="Q968" s="8" t="s">
        <v>319</v>
      </c>
      <c r="V968" s="72">
        <v>-1620</v>
      </c>
      <c r="W968" s="8" t="s">
        <v>790</v>
      </c>
      <c r="X968" s="8" t="s">
        <v>6</v>
      </c>
      <c r="Y968" s="8" t="s">
        <v>6</v>
      </c>
    </row>
    <row r="969" spans="1:25" x14ac:dyDescent="0.35">
      <c r="A969" s="8" t="s">
        <v>8</v>
      </c>
      <c r="B969" s="44">
        <v>2021</v>
      </c>
      <c r="C969" s="44">
        <v>6</v>
      </c>
      <c r="D969" s="8" t="s">
        <v>19</v>
      </c>
      <c r="E969" s="8" t="s">
        <v>789</v>
      </c>
      <c r="F969" s="45">
        <v>44179</v>
      </c>
      <c r="G969" s="45">
        <v>44179</v>
      </c>
      <c r="H969" s="44">
        <v>13</v>
      </c>
      <c r="I969" s="8" t="s">
        <v>0</v>
      </c>
      <c r="K969" s="8" t="s">
        <v>5</v>
      </c>
      <c r="L969" s="8" t="s">
        <v>18</v>
      </c>
      <c r="O969" s="8" t="s">
        <v>8</v>
      </c>
      <c r="P969" s="8" t="s">
        <v>44</v>
      </c>
      <c r="Q969" s="8" t="s">
        <v>319</v>
      </c>
      <c r="V969" s="72">
        <v>-1620</v>
      </c>
      <c r="W969" s="8" t="s">
        <v>791</v>
      </c>
      <c r="X969" s="8" t="s">
        <v>6</v>
      </c>
      <c r="Y969" s="8" t="s">
        <v>6</v>
      </c>
    </row>
    <row r="970" spans="1:25" x14ac:dyDescent="0.35">
      <c r="A970" s="8" t="s">
        <v>8</v>
      </c>
      <c r="B970" s="44">
        <v>2021</v>
      </c>
      <c r="C970" s="44">
        <v>6</v>
      </c>
      <c r="D970" s="8" t="s">
        <v>19</v>
      </c>
      <c r="E970" s="8" t="s">
        <v>789</v>
      </c>
      <c r="F970" s="45">
        <v>44179</v>
      </c>
      <c r="G970" s="45">
        <v>44179</v>
      </c>
      <c r="H970" s="44">
        <v>20</v>
      </c>
      <c r="I970" s="8" t="s">
        <v>0</v>
      </c>
      <c r="J970" s="8" t="s">
        <v>258</v>
      </c>
      <c r="K970" s="8" t="s">
        <v>472</v>
      </c>
      <c r="L970" s="8" t="s">
        <v>259</v>
      </c>
      <c r="N970" s="8" t="s">
        <v>252</v>
      </c>
      <c r="O970" s="8" t="s">
        <v>8</v>
      </c>
      <c r="P970" s="8" t="s">
        <v>44</v>
      </c>
      <c r="Q970" s="8" t="s">
        <v>319</v>
      </c>
      <c r="V970" s="72">
        <v>1620</v>
      </c>
      <c r="W970" s="8" t="s">
        <v>790</v>
      </c>
      <c r="X970" s="8" t="s">
        <v>658</v>
      </c>
      <c r="Y970" s="8" t="s">
        <v>6</v>
      </c>
    </row>
    <row r="971" spans="1:25" x14ac:dyDescent="0.35">
      <c r="A971" s="8" t="s">
        <v>8</v>
      </c>
      <c r="B971" s="44">
        <v>2021</v>
      </c>
      <c r="C971" s="44">
        <v>6</v>
      </c>
      <c r="D971" s="8" t="s">
        <v>19</v>
      </c>
      <c r="E971" s="8" t="s">
        <v>789</v>
      </c>
      <c r="F971" s="45">
        <v>44179</v>
      </c>
      <c r="G971" s="45">
        <v>44179</v>
      </c>
      <c r="H971" s="44">
        <v>21</v>
      </c>
      <c r="I971" s="8" t="s">
        <v>0</v>
      </c>
      <c r="J971" s="8" t="s">
        <v>258</v>
      </c>
      <c r="K971" s="8" t="s">
        <v>472</v>
      </c>
      <c r="L971" s="8" t="s">
        <v>259</v>
      </c>
      <c r="N971" s="8" t="s">
        <v>252</v>
      </c>
      <c r="O971" s="8" t="s">
        <v>8</v>
      </c>
      <c r="P971" s="8" t="s">
        <v>44</v>
      </c>
      <c r="Q971" s="8" t="s">
        <v>319</v>
      </c>
      <c r="V971" s="72">
        <v>1620</v>
      </c>
      <c r="W971" s="8" t="s">
        <v>791</v>
      </c>
      <c r="X971" s="8" t="s">
        <v>654</v>
      </c>
      <c r="Y971" s="8" t="s">
        <v>6</v>
      </c>
    </row>
    <row r="972" spans="1:25" x14ac:dyDescent="0.35">
      <c r="A972" s="8" t="s">
        <v>8</v>
      </c>
      <c r="B972" s="44">
        <v>2021</v>
      </c>
      <c r="C972" s="44">
        <v>6</v>
      </c>
      <c r="D972" s="8" t="s">
        <v>19</v>
      </c>
      <c r="E972" s="8" t="s">
        <v>792</v>
      </c>
      <c r="F972" s="45">
        <v>44180</v>
      </c>
      <c r="G972" s="45">
        <v>44180</v>
      </c>
      <c r="H972" s="44">
        <v>16</v>
      </c>
      <c r="I972" s="8" t="s">
        <v>0</v>
      </c>
      <c r="K972" s="8" t="s">
        <v>1</v>
      </c>
      <c r="L972" s="8" t="s">
        <v>18</v>
      </c>
      <c r="O972" s="8" t="s">
        <v>8</v>
      </c>
      <c r="P972" s="8" t="s">
        <v>44</v>
      </c>
      <c r="Q972" s="8" t="s">
        <v>319</v>
      </c>
      <c r="V972" s="72">
        <v>-1770</v>
      </c>
      <c r="W972" s="8" t="s">
        <v>653</v>
      </c>
      <c r="X972" s="8" t="s">
        <v>2</v>
      </c>
      <c r="Y972" s="8" t="s">
        <v>4</v>
      </c>
    </row>
    <row r="973" spans="1:25" x14ac:dyDescent="0.35">
      <c r="A973" s="8" t="s">
        <v>8</v>
      </c>
      <c r="B973" s="44">
        <v>2021</v>
      </c>
      <c r="C973" s="44">
        <v>6</v>
      </c>
      <c r="D973" s="8" t="s">
        <v>19</v>
      </c>
      <c r="E973" s="8" t="s">
        <v>792</v>
      </c>
      <c r="F973" s="45">
        <v>44180</v>
      </c>
      <c r="G973" s="45">
        <v>44180</v>
      </c>
      <c r="H973" s="44">
        <v>17</v>
      </c>
      <c r="I973" s="8" t="s">
        <v>0</v>
      </c>
      <c r="K973" s="8" t="s">
        <v>1</v>
      </c>
      <c r="L973" s="8" t="s">
        <v>18</v>
      </c>
      <c r="O973" s="8" t="s">
        <v>8</v>
      </c>
      <c r="P973" s="8" t="s">
        <v>44</v>
      </c>
      <c r="Q973" s="8" t="s">
        <v>319</v>
      </c>
      <c r="V973" s="72">
        <v>-1680</v>
      </c>
      <c r="W973" s="8" t="s">
        <v>657</v>
      </c>
      <c r="X973" s="8" t="s">
        <v>2</v>
      </c>
      <c r="Y973" s="8" t="s">
        <v>4</v>
      </c>
    </row>
    <row r="974" spans="1:25" x14ac:dyDescent="0.35">
      <c r="A974" s="8" t="s">
        <v>8</v>
      </c>
      <c r="B974" s="44">
        <v>2021</v>
      </c>
      <c r="C974" s="44">
        <v>6</v>
      </c>
      <c r="D974" s="8" t="s">
        <v>19</v>
      </c>
      <c r="E974" s="8" t="s">
        <v>792</v>
      </c>
      <c r="F974" s="45">
        <v>44180</v>
      </c>
      <c r="G974" s="45">
        <v>44180</v>
      </c>
      <c r="H974" s="44">
        <v>33</v>
      </c>
      <c r="I974" s="8" t="s">
        <v>0</v>
      </c>
      <c r="K974" s="8" t="s">
        <v>5</v>
      </c>
      <c r="L974" s="8" t="s">
        <v>18</v>
      </c>
      <c r="O974" s="8" t="s">
        <v>8</v>
      </c>
      <c r="P974" s="8" t="s">
        <v>44</v>
      </c>
      <c r="Q974" s="8" t="s">
        <v>319</v>
      </c>
      <c r="V974" s="72">
        <v>1770</v>
      </c>
      <c r="W974" s="8" t="s">
        <v>653</v>
      </c>
      <c r="X974" s="8" t="s">
        <v>6</v>
      </c>
      <c r="Y974" s="8" t="s">
        <v>4</v>
      </c>
    </row>
    <row r="975" spans="1:25" x14ac:dyDescent="0.35">
      <c r="A975" s="8" t="s">
        <v>8</v>
      </c>
      <c r="B975" s="44">
        <v>2021</v>
      </c>
      <c r="C975" s="44">
        <v>6</v>
      </c>
      <c r="D975" s="8" t="s">
        <v>19</v>
      </c>
      <c r="E975" s="8" t="s">
        <v>792</v>
      </c>
      <c r="F975" s="45">
        <v>44180</v>
      </c>
      <c r="G975" s="45">
        <v>44180</v>
      </c>
      <c r="H975" s="44">
        <v>34</v>
      </c>
      <c r="I975" s="8" t="s">
        <v>0</v>
      </c>
      <c r="K975" s="8" t="s">
        <v>5</v>
      </c>
      <c r="L975" s="8" t="s">
        <v>18</v>
      </c>
      <c r="O975" s="8" t="s">
        <v>8</v>
      </c>
      <c r="P975" s="8" t="s">
        <v>44</v>
      </c>
      <c r="Q975" s="8" t="s">
        <v>319</v>
      </c>
      <c r="V975" s="72">
        <v>1680</v>
      </c>
      <c r="W975" s="8" t="s">
        <v>657</v>
      </c>
      <c r="X975" s="8" t="s">
        <v>6</v>
      </c>
      <c r="Y975" s="8" t="s">
        <v>4</v>
      </c>
    </row>
    <row r="976" spans="1:25" x14ac:dyDescent="0.35">
      <c r="A976" s="8" t="s">
        <v>8</v>
      </c>
      <c r="B976" s="44">
        <v>2021</v>
      </c>
      <c r="C976" s="44">
        <v>6</v>
      </c>
      <c r="D976" s="8" t="s">
        <v>19</v>
      </c>
      <c r="E976" s="8" t="s">
        <v>793</v>
      </c>
      <c r="F976" s="45">
        <v>44186</v>
      </c>
      <c r="G976" s="45">
        <v>44186</v>
      </c>
      <c r="H976" s="44">
        <v>17</v>
      </c>
      <c r="I976" s="8" t="s">
        <v>0</v>
      </c>
      <c r="K976" s="8" t="s">
        <v>5</v>
      </c>
      <c r="L976" s="8" t="s">
        <v>18</v>
      </c>
      <c r="O976" s="8" t="s">
        <v>8</v>
      </c>
      <c r="P976" s="8" t="s">
        <v>44</v>
      </c>
      <c r="Q976" s="8" t="s">
        <v>319</v>
      </c>
      <c r="V976" s="72">
        <v>-2000</v>
      </c>
      <c r="W976" s="8" t="s">
        <v>794</v>
      </c>
      <c r="X976" s="8" t="s">
        <v>6</v>
      </c>
      <c r="Y976" s="8" t="s">
        <v>6</v>
      </c>
    </row>
    <row r="977" spans="1:25" x14ac:dyDescent="0.35">
      <c r="A977" s="8" t="s">
        <v>8</v>
      </c>
      <c r="B977" s="44">
        <v>2021</v>
      </c>
      <c r="C977" s="44">
        <v>6</v>
      </c>
      <c r="D977" s="8" t="s">
        <v>19</v>
      </c>
      <c r="E977" s="8" t="s">
        <v>793</v>
      </c>
      <c r="F977" s="45">
        <v>44186</v>
      </c>
      <c r="G977" s="45">
        <v>44186</v>
      </c>
      <c r="H977" s="44">
        <v>18</v>
      </c>
      <c r="I977" s="8" t="s">
        <v>0</v>
      </c>
      <c r="J977" s="8" t="s">
        <v>258</v>
      </c>
      <c r="K977" s="8" t="s">
        <v>472</v>
      </c>
      <c r="L977" s="8" t="s">
        <v>259</v>
      </c>
      <c r="N977" s="8" t="s">
        <v>252</v>
      </c>
      <c r="O977" s="8" t="s">
        <v>8</v>
      </c>
      <c r="P977" s="8" t="s">
        <v>44</v>
      </c>
      <c r="Q977" s="8" t="s">
        <v>319</v>
      </c>
      <c r="V977" s="72">
        <v>2000</v>
      </c>
      <c r="W977" s="8" t="s">
        <v>794</v>
      </c>
      <c r="X977" s="8" t="s">
        <v>795</v>
      </c>
      <c r="Y977" s="8" t="s">
        <v>6</v>
      </c>
    </row>
    <row r="978" spans="1:25" x14ac:dyDescent="0.35">
      <c r="A978" s="8" t="s">
        <v>8</v>
      </c>
      <c r="B978" s="44">
        <v>2021</v>
      </c>
      <c r="C978" s="44">
        <v>6</v>
      </c>
      <c r="D978" s="8" t="s">
        <v>19</v>
      </c>
      <c r="E978" s="8" t="s">
        <v>796</v>
      </c>
      <c r="F978" s="45">
        <v>44187</v>
      </c>
      <c r="G978" s="45">
        <v>44187</v>
      </c>
      <c r="H978" s="44">
        <v>6</v>
      </c>
      <c r="I978" s="8" t="s">
        <v>0</v>
      </c>
      <c r="K978" s="8" t="s">
        <v>5</v>
      </c>
      <c r="L978" s="8" t="s">
        <v>18</v>
      </c>
      <c r="O978" s="8" t="s">
        <v>8</v>
      </c>
      <c r="P978" s="8" t="s">
        <v>44</v>
      </c>
      <c r="Q978" s="8" t="s">
        <v>319</v>
      </c>
      <c r="V978" s="72">
        <v>-13000</v>
      </c>
      <c r="W978" s="8" t="s">
        <v>797</v>
      </c>
      <c r="X978" s="8" t="s">
        <v>6</v>
      </c>
      <c r="Y978" s="8" t="s">
        <v>6</v>
      </c>
    </row>
    <row r="979" spans="1:25" x14ac:dyDescent="0.35">
      <c r="A979" s="8" t="s">
        <v>8</v>
      </c>
      <c r="B979" s="44">
        <v>2021</v>
      </c>
      <c r="C979" s="44">
        <v>6</v>
      </c>
      <c r="D979" s="8" t="s">
        <v>19</v>
      </c>
      <c r="E979" s="8" t="s">
        <v>796</v>
      </c>
      <c r="F979" s="45">
        <v>44187</v>
      </c>
      <c r="G979" s="45">
        <v>44187</v>
      </c>
      <c r="H979" s="44">
        <v>57</v>
      </c>
      <c r="I979" s="8" t="s">
        <v>0</v>
      </c>
      <c r="J979" s="8" t="s">
        <v>3</v>
      </c>
      <c r="K979" s="8" t="s">
        <v>127</v>
      </c>
      <c r="L979" s="8" t="s">
        <v>24</v>
      </c>
      <c r="O979" s="8" t="s">
        <v>8</v>
      </c>
      <c r="P979" s="8" t="s">
        <v>44</v>
      </c>
      <c r="Q979" s="8" t="s">
        <v>319</v>
      </c>
      <c r="R979" s="8" t="s">
        <v>691</v>
      </c>
      <c r="V979" s="72">
        <v>13000</v>
      </c>
      <c r="W979" s="8" t="s">
        <v>797</v>
      </c>
      <c r="X979" s="8" t="s">
        <v>798</v>
      </c>
      <c r="Y979" s="8" t="s">
        <v>6</v>
      </c>
    </row>
    <row r="980" spans="1:25" x14ac:dyDescent="0.35">
      <c r="A980" s="8" t="s">
        <v>8</v>
      </c>
      <c r="B980" s="44">
        <v>2021</v>
      </c>
      <c r="C980" s="44">
        <v>6</v>
      </c>
      <c r="D980" s="8" t="s">
        <v>19</v>
      </c>
      <c r="E980" s="8" t="s">
        <v>799</v>
      </c>
      <c r="F980" s="45">
        <v>44187</v>
      </c>
      <c r="G980" s="45">
        <v>44187</v>
      </c>
      <c r="H980" s="44">
        <v>31</v>
      </c>
      <c r="I980" s="8" t="s">
        <v>0</v>
      </c>
      <c r="K980" s="8" t="s">
        <v>1</v>
      </c>
      <c r="L980" s="8" t="s">
        <v>18</v>
      </c>
      <c r="O980" s="8" t="s">
        <v>8</v>
      </c>
      <c r="P980" s="8" t="s">
        <v>44</v>
      </c>
      <c r="Q980" s="8" t="s">
        <v>319</v>
      </c>
      <c r="V980" s="72">
        <v>-13000</v>
      </c>
      <c r="W980" s="8" t="s">
        <v>797</v>
      </c>
      <c r="X980" s="8" t="s">
        <v>2</v>
      </c>
      <c r="Y980" s="8" t="s">
        <v>4</v>
      </c>
    </row>
    <row r="981" spans="1:25" x14ac:dyDescent="0.35">
      <c r="A981" s="8" t="s">
        <v>8</v>
      </c>
      <c r="B981" s="44">
        <v>2021</v>
      </c>
      <c r="C981" s="44">
        <v>6</v>
      </c>
      <c r="D981" s="8" t="s">
        <v>19</v>
      </c>
      <c r="E981" s="8" t="s">
        <v>799</v>
      </c>
      <c r="F981" s="45">
        <v>44187</v>
      </c>
      <c r="G981" s="45">
        <v>44187</v>
      </c>
      <c r="H981" s="44">
        <v>62</v>
      </c>
      <c r="I981" s="8" t="s">
        <v>0</v>
      </c>
      <c r="K981" s="8" t="s">
        <v>5</v>
      </c>
      <c r="L981" s="8" t="s">
        <v>18</v>
      </c>
      <c r="O981" s="8" t="s">
        <v>8</v>
      </c>
      <c r="P981" s="8" t="s">
        <v>44</v>
      </c>
      <c r="Q981" s="8" t="s">
        <v>319</v>
      </c>
      <c r="V981" s="72">
        <v>13000</v>
      </c>
      <c r="W981" s="8" t="s">
        <v>797</v>
      </c>
      <c r="X981" s="8" t="s">
        <v>6</v>
      </c>
      <c r="Y981" s="8" t="s">
        <v>4</v>
      </c>
    </row>
    <row r="982" spans="1:25" x14ac:dyDescent="0.35">
      <c r="A982" s="8" t="s">
        <v>8</v>
      </c>
      <c r="B982" s="44">
        <v>2021</v>
      </c>
      <c r="C982" s="44">
        <v>6</v>
      </c>
      <c r="D982" s="8" t="s">
        <v>19</v>
      </c>
      <c r="E982" s="8" t="s">
        <v>800</v>
      </c>
      <c r="F982" s="45">
        <v>44188</v>
      </c>
      <c r="G982" s="45">
        <v>44188</v>
      </c>
      <c r="H982" s="44">
        <v>6</v>
      </c>
      <c r="I982" s="8" t="s">
        <v>0</v>
      </c>
      <c r="K982" s="8" t="s">
        <v>1</v>
      </c>
      <c r="L982" s="8" t="s">
        <v>18</v>
      </c>
      <c r="O982" s="8" t="s">
        <v>8</v>
      </c>
      <c r="P982" s="8" t="s">
        <v>44</v>
      </c>
      <c r="Q982" s="8" t="s">
        <v>319</v>
      </c>
      <c r="V982" s="72">
        <v>-1800</v>
      </c>
      <c r="W982" s="8" t="s">
        <v>782</v>
      </c>
      <c r="X982" s="8" t="s">
        <v>2</v>
      </c>
      <c r="Y982" s="8" t="s">
        <v>4</v>
      </c>
    </row>
    <row r="983" spans="1:25" x14ac:dyDescent="0.35">
      <c r="A983" s="8" t="s">
        <v>8</v>
      </c>
      <c r="B983" s="44">
        <v>2021</v>
      </c>
      <c r="C983" s="44">
        <v>6</v>
      </c>
      <c r="D983" s="8" t="s">
        <v>19</v>
      </c>
      <c r="E983" s="8" t="s">
        <v>800</v>
      </c>
      <c r="F983" s="45">
        <v>44188</v>
      </c>
      <c r="G983" s="45">
        <v>44188</v>
      </c>
      <c r="H983" s="44">
        <v>48</v>
      </c>
      <c r="I983" s="8" t="s">
        <v>0</v>
      </c>
      <c r="K983" s="8" t="s">
        <v>5</v>
      </c>
      <c r="L983" s="8" t="s">
        <v>18</v>
      </c>
      <c r="O983" s="8" t="s">
        <v>8</v>
      </c>
      <c r="P983" s="8" t="s">
        <v>44</v>
      </c>
      <c r="Q983" s="8" t="s">
        <v>319</v>
      </c>
      <c r="V983" s="72">
        <v>1800</v>
      </c>
      <c r="W983" s="8" t="s">
        <v>782</v>
      </c>
      <c r="X983" s="8" t="s">
        <v>6</v>
      </c>
      <c r="Y983" s="8" t="s">
        <v>4</v>
      </c>
    </row>
    <row r="984" spans="1:25" x14ac:dyDescent="0.35">
      <c r="A984" s="8" t="s">
        <v>8</v>
      </c>
      <c r="B984" s="44">
        <v>2021</v>
      </c>
      <c r="C984" s="44">
        <v>6</v>
      </c>
      <c r="D984" s="8" t="s">
        <v>746</v>
      </c>
      <c r="E984" s="8" t="s">
        <v>801</v>
      </c>
      <c r="F984" s="45">
        <v>44188</v>
      </c>
      <c r="G984" s="45">
        <v>44189</v>
      </c>
      <c r="H984" s="44">
        <v>295</v>
      </c>
      <c r="I984" s="8" t="s">
        <v>0</v>
      </c>
      <c r="J984" s="8" t="s">
        <v>258</v>
      </c>
      <c r="K984" s="8" t="s">
        <v>283</v>
      </c>
      <c r="L984" s="8" t="s">
        <v>265</v>
      </c>
      <c r="N984" s="8" t="s">
        <v>252</v>
      </c>
      <c r="O984" s="8" t="s">
        <v>8</v>
      </c>
      <c r="P984" s="8" t="s">
        <v>44</v>
      </c>
      <c r="Q984" s="8" t="s">
        <v>319</v>
      </c>
      <c r="V984" s="72">
        <v>2500</v>
      </c>
      <c r="W984" s="8" t="s">
        <v>748</v>
      </c>
      <c r="X984" s="8" t="s">
        <v>802</v>
      </c>
      <c r="Y984" s="8" t="s">
        <v>750</v>
      </c>
    </row>
    <row r="985" spans="1:25" x14ac:dyDescent="0.35">
      <c r="A985" s="8" t="s">
        <v>8</v>
      </c>
      <c r="B985" s="44">
        <v>2021</v>
      </c>
      <c r="C985" s="44">
        <v>6</v>
      </c>
      <c r="D985" s="8" t="s">
        <v>746</v>
      </c>
      <c r="E985" s="8" t="s">
        <v>801</v>
      </c>
      <c r="F985" s="45">
        <v>44188</v>
      </c>
      <c r="G985" s="45">
        <v>44189</v>
      </c>
      <c r="H985" s="44">
        <v>296</v>
      </c>
      <c r="I985" s="8" t="s">
        <v>0</v>
      </c>
      <c r="J985" s="8" t="s">
        <v>258</v>
      </c>
      <c r="K985" s="8" t="s">
        <v>287</v>
      </c>
      <c r="L985" s="8" t="s">
        <v>265</v>
      </c>
      <c r="N985" s="8" t="s">
        <v>252</v>
      </c>
      <c r="O985" s="8" t="s">
        <v>8</v>
      </c>
      <c r="P985" s="8" t="s">
        <v>44</v>
      </c>
      <c r="Q985" s="8" t="s">
        <v>319</v>
      </c>
      <c r="V985" s="72">
        <v>361.5</v>
      </c>
      <c r="W985" s="8" t="s">
        <v>748</v>
      </c>
      <c r="X985" s="8" t="s">
        <v>802</v>
      </c>
      <c r="Y985" s="8" t="s">
        <v>750</v>
      </c>
    </row>
    <row r="986" spans="1:25" x14ac:dyDescent="0.35">
      <c r="A986" s="8" t="s">
        <v>8</v>
      </c>
      <c r="B986" s="44">
        <v>2021</v>
      </c>
      <c r="C986" s="44">
        <v>6</v>
      </c>
      <c r="D986" s="8" t="s">
        <v>746</v>
      </c>
      <c r="E986" s="8" t="s">
        <v>801</v>
      </c>
      <c r="F986" s="45">
        <v>44188</v>
      </c>
      <c r="G986" s="45">
        <v>44189</v>
      </c>
      <c r="H986" s="44">
        <v>297</v>
      </c>
      <c r="I986" s="8" t="s">
        <v>0</v>
      </c>
      <c r="J986" s="8" t="s">
        <v>258</v>
      </c>
      <c r="K986" s="8" t="s">
        <v>288</v>
      </c>
      <c r="L986" s="8" t="s">
        <v>265</v>
      </c>
      <c r="N986" s="8" t="s">
        <v>252</v>
      </c>
      <c r="O986" s="8" t="s">
        <v>8</v>
      </c>
      <c r="P986" s="8" t="s">
        <v>44</v>
      </c>
      <c r="Q986" s="8" t="s">
        <v>319</v>
      </c>
      <c r="V986" s="72">
        <v>189.37</v>
      </c>
      <c r="W986" s="8" t="s">
        <v>748</v>
      </c>
      <c r="X986" s="8" t="s">
        <v>802</v>
      </c>
      <c r="Y986" s="8" t="s">
        <v>750</v>
      </c>
    </row>
    <row r="987" spans="1:25" x14ac:dyDescent="0.35">
      <c r="A987" s="8" t="s">
        <v>8</v>
      </c>
      <c r="B987" s="44">
        <v>2021</v>
      </c>
      <c r="C987" s="44">
        <v>6</v>
      </c>
      <c r="D987" s="8" t="s">
        <v>746</v>
      </c>
      <c r="E987" s="8" t="s">
        <v>801</v>
      </c>
      <c r="F987" s="45">
        <v>44188</v>
      </c>
      <c r="G987" s="45">
        <v>44189</v>
      </c>
      <c r="H987" s="44">
        <v>298</v>
      </c>
      <c r="I987" s="8" t="s">
        <v>0</v>
      </c>
      <c r="J987" s="8" t="s">
        <v>258</v>
      </c>
      <c r="K987" s="8" t="s">
        <v>289</v>
      </c>
      <c r="L987" s="8" t="s">
        <v>265</v>
      </c>
      <c r="N987" s="8" t="s">
        <v>252</v>
      </c>
      <c r="O987" s="8" t="s">
        <v>8</v>
      </c>
      <c r="P987" s="8" t="s">
        <v>44</v>
      </c>
      <c r="Q987" s="8" t="s">
        <v>319</v>
      </c>
      <c r="V987" s="72">
        <v>33.5</v>
      </c>
      <c r="W987" s="8" t="s">
        <v>748</v>
      </c>
      <c r="X987" s="8" t="s">
        <v>802</v>
      </c>
      <c r="Y987" s="8" t="s">
        <v>750</v>
      </c>
    </row>
    <row r="988" spans="1:25" x14ac:dyDescent="0.35">
      <c r="A988" s="8" t="s">
        <v>8</v>
      </c>
      <c r="B988" s="44">
        <v>2021</v>
      </c>
      <c r="C988" s="44">
        <v>6</v>
      </c>
      <c r="D988" s="8" t="s">
        <v>746</v>
      </c>
      <c r="E988" s="8" t="s">
        <v>801</v>
      </c>
      <c r="F988" s="45">
        <v>44188</v>
      </c>
      <c r="G988" s="45">
        <v>44189</v>
      </c>
      <c r="H988" s="44">
        <v>299</v>
      </c>
      <c r="I988" s="8" t="s">
        <v>0</v>
      </c>
      <c r="J988" s="8" t="s">
        <v>258</v>
      </c>
      <c r="K988" s="8" t="s">
        <v>286</v>
      </c>
      <c r="L988" s="8" t="s">
        <v>265</v>
      </c>
      <c r="N988" s="8" t="s">
        <v>252</v>
      </c>
      <c r="O988" s="8" t="s">
        <v>8</v>
      </c>
      <c r="P988" s="8" t="s">
        <v>44</v>
      </c>
      <c r="Q988" s="8" t="s">
        <v>319</v>
      </c>
      <c r="V988" s="72">
        <v>28</v>
      </c>
      <c r="W988" s="8" t="s">
        <v>748</v>
      </c>
      <c r="X988" s="8" t="s">
        <v>802</v>
      </c>
      <c r="Y988" s="8" t="s">
        <v>750</v>
      </c>
    </row>
    <row r="989" spans="1:25" x14ac:dyDescent="0.35">
      <c r="A989" s="8" t="s">
        <v>8</v>
      </c>
      <c r="B989" s="44">
        <v>2021</v>
      </c>
      <c r="C989" s="44">
        <v>6</v>
      </c>
      <c r="D989" s="8" t="s">
        <v>746</v>
      </c>
      <c r="E989" s="8" t="s">
        <v>801</v>
      </c>
      <c r="F989" s="45">
        <v>44188</v>
      </c>
      <c r="G989" s="45">
        <v>44189</v>
      </c>
      <c r="H989" s="44">
        <v>300</v>
      </c>
      <c r="I989" s="8" t="s">
        <v>0</v>
      </c>
      <c r="J989" s="8" t="s">
        <v>258</v>
      </c>
      <c r="K989" s="8" t="s">
        <v>291</v>
      </c>
      <c r="L989" s="8" t="s">
        <v>265</v>
      </c>
      <c r="N989" s="8" t="s">
        <v>252</v>
      </c>
      <c r="O989" s="8" t="s">
        <v>8</v>
      </c>
      <c r="P989" s="8" t="s">
        <v>44</v>
      </c>
      <c r="Q989" s="8" t="s">
        <v>319</v>
      </c>
      <c r="V989" s="72">
        <v>15.25</v>
      </c>
      <c r="W989" s="8" t="s">
        <v>748</v>
      </c>
      <c r="X989" s="8" t="s">
        <v>802</v>
      </c>
      <c r="Y989" s="8" t="s">
        <v>750</v>
      </c>
    </row>
    <row r="990" spans="1:25" x14ac:dyDescent="0.35">
      <c r="A990" s="8" t="s">
        <v>8</v>
      </c>
      <c r="B990" s="44">
        <v>2021</v>
      </c>
      <c r="C990" s="44">
        <v>6</v>
      </c>
      <c r="D990" s="8" t="s">
        <v>746</v>
      </c>
      <c r="E990" s="8" t="s">
        <v>801</v>
      </c>
      <c r="F990" s="45">
        <v>44188</v>
      </c>
      <c r="G990" s="45">
        <v>44189</v>
      </c>
      <c r="H990" s="44">
        <v>388</v>
      </c>
      <c r="I990" s="8" t="s">
        <v>0</v>
      </c>
      <c r="J990" s="8" t="s">
        <v>258</v>
      </c>
      <c r="K990" s="8" t="s">
        <v>283</v>
      </c>
      <c r="L990" s="8" t="s">
        <v>256</v>
      </c>
      <c r="N990" s="8" t="s">
        <v>252</v>
      </c>
      <c r="O990" s="8" t="s">
        <v>8</v>
      </c>
      <c r="P990" s="8" t="s">
        <v>44</v>
      </c>
      <c r="Q990" s="8" t="s">
        <v>319</v>
      </c>
      <c r="V990" s="72">
        <v>3354.92</v>
      </c>
      <c r="W990" s="8" t="s">
        <v>748</v>
      </c>
      <c r="X990" s="8" t="s">
        <v>802</v>
      </c>
      <c r="Y990" s="8" t="s">
        <v>750</v>
      </c>
    </row>
    <row r="991" spans="1:25" x14ac:dyDescent="0.35">
      <c r="A991" s="8" t="s">
        <v>8</v>
      </c>
      <c r="B991" s="44">
        <v>2021</v>
      </c>
      <c r="C991" s="44">
        <v>6</v>
      </c>
      <c r="D991" s="8" t="s">
        <v>746</v>
      </c>
      <c r="E991" s="8" t="s">
        <v>801</v>
      </c>
      <c r="F991" s="45">
        <v>44188</v>
      </c>
      <c r="G991" s="45">
        <v>44189</v>
      </c>
      <c r="H991" s="44">
        <v>389</v>
      </c>
      <c r="I991" s="8" t="s">
        <v>0</v>
      </c>
      <c r="J991" s="8" t="s">
        <v>258</v>
      </c>
      <c r="K991" s="8" t="s">
        <v>283</v>
      </c>
      <c r="L991" s="8" t="s">
        <v>256</v>
      </c>
      <c r="N991" s="8" t="s">
        <v>252</v>
      </c>
      <c r="O991" s="8" t="s">
        <v>8</v>
      </c>
      <c r="P991" s="8" t="s">
        <v>44</v>
      </c>
      <c r="Q991" s="8" t="s">
        <v>319</v>
      </c>
      <c r="V991" s="72">
        <v>3349</v>
      </c>
      <c r="W991" s="8" t="s">
        <v>748</v>
      </c>
      <c r="X991" s="8" t="s">
        <v>802</v>
      </c>
      <c r="Y991" s="8" t="s">
        <v>750</v>
      </c>
    </row>
    <row r="992" spans="1:25" x14ac:dyDescent="0.35">
      <c r="A992" s="8" t="s">
        <v>8</v>
      </c>
      <c r="B992" s="44">
        <v>2021</v>
      </c>
      <c r="C992" s="44">
        <v>6</v>
      </c>
      <c r="D992" s="8" t="s">
        <v>746</v>
      </c>
      <c r="E992" s="8" t="s">
        <v>801</v>
      </c>
      <c r="F992" s="45">
        <v>44188</v>
      </c>
      <c r="G992" s="45">
        <v>44189</v>
      </c>
      <c r="H992" s="44">
        <v>390</v>
      </c>
      <c r="I992" s="8" t="s">
        <v>0</v>
      </c>
      <c r="J992" s="8" t="s">
        <v>258</v>
      </c>
      <c r="K992" s="8" t="s">
        <v>287</v>
      </c>
      <c r="L992" s="8" t="s">
        <v>256</v>
      </c>
      <c r="N992" s="8" t="s">
        <v>252</v>
      </c>
      <c r="O992" s="8" t="s">
        <v>8</v>
      </c>
      <c r="P992" s="8" t="s">
        <v>44</v>
      </c>
      <c r="Q992" s="8" t="s">
        <v>319</v>
      </c>
      <c r="V992" s="72">
        <v>485.12</v>
      </c>
      <c r="W992" s="8" t="s">
        <v>748</v>
      </c>
      <c r="X992" s="8" t="s">
        <v>802</v>
      </c>
      <c r="Y992" s="8" t="s">
        <v>750</v>
      </c>
    </row>
    <row r="993" spans="1:25" x14ac:dyDescent="0.35">
      <c r="A993" s="8" t="s">
        <v>8</v>
      </c>
      <c r="B993" s="44">
        <v>2021</v>
      </c>
      <c r="C993" s="44">
        <v>6</v>
      </c>
      <c r="D993" s="8" t="s">
        <v>746</v>
      </c>
      <c r="E993" s="8" t="s">
        <v>801</v>
      </c>
      <c r="F993" s="45">
        <v>44188</v>
      </c>
      <c r="G993" s="45">
        <v>44189</v>
      </c>
      <c r="H993" s="44">
        <v>391</v>
      </c>
      <c r="I993" s="8" t="s">
        <v>0</v>
      </c>
      <c r="J993" s="8" t="s">
        <v>258</v>
      </c>
      <c r="K993" s="8" t="s">
        <v>287</v>
      </c>
      <c r="L993" s="8" t="s">
        <v>256</v>
      </c>
      <c r="N993" s="8" t="s">
        <v>252</v>
      </c>
      <c r="O993" s="8" t="s">
        <v>8</v>
      </c>
      <c r="P993" s="8" t="s">
        <v>44</v>
      </c>
      <c r="Q993" s="8" t="s">
        <v>319</v>
      </c>
      <c r="V993" s="72">
        <v>484.27</v>
      </c>
      <c r="W993" s="8" t="s">
        <v>748</v>
      </c>
      <c r="X993" s="8" t="s">
        <v>802</v>
      </c>
      <c r="Y993" s="8" t="s">
        <v>750</v>
      </c>
    </row>
    <row r="994" spans="1:25" x14ac:dyDescent="0.35">
      <c r="A994" s="8" t="s">
        <v>8</v>
      </c>
      <c r="B994" s="44">
        <v>2021</v>
      </c>
      <c r="C994" s="44">
        <v>6</v>
      </c>
      <c r="D994" s="8" t="s">
        <v>746</v>
      </c>
      <c r="E994" s="8" t="s">
        <v>801</v>
      </c>
      <c r="F994" s="45">
        <v>44188</v>
      </c>
      <c r="G994" s="45">
        <v>44189</v>
      </c>
      <c r="H994" s="44">
        <v>392</v>
      </c>
      <c r="I994" s="8" t="s">
        <v>0</v>
      </c>
      <c r="J994" s="8" t="s">
        <v>258</v>
      </c>
      <c r="K994" s="8" t="s">
        <v>288</v>
      </c>
      <c r="L994" s="8" t="s">
        <v>256</v>
      </c>
      <c r="N994" s="8" t="s">
        <v>252</v>
      </c>
      <c r="O994" s="8" t="s">
        <v>8</v>
      </c>
      <c r="P994" s="8" t="s">
        <v>44</v>
      </c>
      <c r="Q994" s="8" t="s">
        <v>319</v>
      </c>
      <c r="V994" s="72">
        <v>246.82</v>
      </c>
      <c r="W994" s="8" t="s">
        <v>748</v>
      </c>
      <c r="X994" s="8" t="s">
        <v>802</v>
      </c>
      <c r="Y994" s="8" t="s">
        <v>750</v>
      </c>
    </row>
    <row r="995" spans="1:25" x14ac:dyDescent="0.35">
      <c r="A995" s="8" t="s">
        <v>8</v>
      </c>
      <c r="B995" s="44">
        <v>2021</v>
      </c>
      <c r="C995" s="44">
        <v>6</v>
      </c>
      <c r="D995" s="8" t="s">
        <v>746</v>
      </c>
      <c r="E995" s="8" t="s">
        <v>801</v>
      </c>
      <c r="F995" s="45">
        <v>44188</v>
      </c>
      <c r="G995" s="45">
        <v>44189</v>
      </c>
      <c r="H995" s="44">
        <v>393</v>
      </c>
      <c r="I995" s="8" t="s">
        <v>0</v>
      </c>
      <c r="J995" s="8" t="s">
        <v>258</v>
      </c>
      <c r="K995" s="8" t="s">
        <v>288</v>
      </c>
      <c r="L995" s="8" t="s">
        <v>256</v>
      </c>
      <c r="N995" s="8" t="s">
        <v>252</v>
      </c>
      <c r="O995" s="8" t="s">
        <v>8</v>
      </c>
      <c r="P995" s="8" t="s">
        <v>44</v>
      </c>
      <c r="Q995" s="8" t="s">
        <v>319</v>
      </c>
      <c r="V995" s="72">
        <v>254.33</v>
      </c>
      <c r="W995" s="8" t="s">
        <v>748</v>
      </c>
      <c r="X995" s="8" t="s">
        <v>802</v>
      </c>
      <c r="Y995" s="8" t="s">
        <v>750</v>
      </c>
    </row>
    <row r="996" spans="1:25" x14ac:dyDescent="0.35">
      <c r="A996" s="8" t="s">
        <v>8</v>
      </c>
      <c r="B996" s="44">
        <v>2021</v>
      </c>
      <c r="C996" s="44">
        <v>6</v>
      </c>
      <c r="D996" s="8" t="s">
        <v>746</v>
      </c>
      <c r="E996" s="8" t="s">
        <v>801</v>
      </c>
      <c r="F996" s="45">
        <v>44188</v>
      </c>
      <c r="G996" s="45">
        <v>44189</v>
      </c>
      <c r="H996" s="44">
        <v>394</v>
      </c>
      <c r="I996" s="8" t="s">
        <v>0</v>
      </c>
      <c r="J996" s="8" t="s">
        <v>258</v>
      </c>
      <c r="K996" s="8" t="s">
        <v>289</v>
      </c>
      <c r="L996" s="8" t="s">
        <v>256</v>
      </c>
      <c r="N996" s="8" t="s">
        <v>252</v>
      </c>
      <c r="O996" s="8" t="s">
        <v>8</v>
      </c>
      <c r="P996" s="8" t="s">
        <v>44</v>
      </c>
      <c r="Q996" s="8" t="s">
        <v>319</v>
      </c>
      <c r="V996" s="72">
        <v>44.96</v>
      </c>
      <c r="W996" s="8" t="s">
        <v>748</v>
      </c>
      <c r="X996" s="8" t="s">
        <v>802</v>
      </c>
      <c r="Y996" s="8" t="s">
        <v>750</v>
      </c>
    </row>
    <row r="997" spans="1:25" x14ac:dyDescent="0.35">
      <c r="A997" s="8" t="s">
        <v>8</v>
      </c>
      <c r="B997" s="44">
        <v>2021</v>
      </c>
      <c r="C997" s="44">
        <v>6</v>
      </c>
      <c r="D997" s="8" t="s">
        <v>746</v>
      </c>
      <c r="E997" s="8" t="s">
        <v>801</v>
      </c>
      <c r="F997" s="45">
        <v>44188</v>
      </c>
      <c r="G997" s="45">
        <v>44189</v>
      </c>
      <c r="H997" s="44">
        <v>395</v>
      </c>
      <c r="I997" s="8" t="s">
        <v>0</v>
      </c>
      <c r="J997" s="8" t="s">
        <v>258</v>
      </c>
      <c r="K997" s="8" t="s">
        <v>289</v>
      </c>
      <c r="L997" s="8" t="s">
        <v>256</v>
      </c>
      <c r="N997" s="8" t="s">
        <v>252</v>
      </c>
      <c r="O997" s="8" t="s">
        <v>8</v>
      </c>
      <c r="P997" s="8" t="s">
        <v>44</v>
      </c>
      <c r="Q997" s="8" t="s">
        <v>319</v>
      </c>
      <c r="V997" s="72">
        <v>44.88</v>
      </c>
      <c r="W997" s="8" t="s">
        <v>748</v>
      </c>
      <c r="X997" s="8" t="s">
        <v>802</v>
      </c>
      <c r="Y997" s="8" t="s">
        <v>750</v>
      </c>
    </row>
    <row r="998" spans="1:25" x14ac:dyDescent="0.35">
      <c r="A998" s="8" t="s">
        <v>8</v>
      </c>
      <c r="B998" s="44">
        <v>2021</v>
      </c>
      <c r="C998" s="44">
        <v>6</v>
      </c>
      <c r="D998" s="8" t="s">
        <v>746</v>
      </c>
      <c r="E998" s="8" t="s">
        <v>801</v>
      </c>
      <c r="F998" s="45">
        <v>44188</v>
      </c>
      <c r="G998" s="45">
        <v>44189</v>
      </c>
      <c r="H998" s="44">
        <v>396</v>
      </c>
      <c r="I998" s="8" t="s">
        <v>0</v>
      </c>
      <c r="J998" s="8" t="s">
        <v>258</v>
      </c>
      <c r="K998" s="8" t="s">
        <v>286</v>
      </c>
      <c r="L998" s="8" t="s">
        <v>256</v>
      </c>
      <c r="N998" s="8" t="s">
        <v>252</v>
      </c>
      <c r="O998" s="8" t="s">
        <v>8</v>
      </c>
      <c r="P998" s="8" t="s">
        <v>44</v>
      </c>
      <c r="Q998" s="8" t="s">
        <v>319</v>
      </c>
      <c r="V998" s="72">
        <v>37.58</v>
      </c>
      <c r="W998" s="8" t="s">
        <v>748</v>
      </c>
      <c r="X998" s="8" t="s">
        <v>802</v>
      </c>
      <c r="Y998" s="8" t="s">
        <v>750</v>
      </c>
    </row>
    <row r="999" spans="1:25" x14ac:dyDescent="0.35">
      <c r="A999" s="8" t="s">
        <v>8</v>
      </c>
      <c r="B999" s="44">
        <v>2021</v>
      </c>
      <c r="C999" s="44">
        <v>6</v>
      </c>
      <c r="D999" s="8" t="s">
        <v>746</v>
      </c>
      <c r="E999" s="8" t="s">
        <v>801</v>
      </c>
      <c r="F999" s="45">
        <v>44188</v>
      </c>
      <c r="G999" s="45">
        <v>44189</v>
      </c>
      <c r="H999" s="44">
        <v>397</v>
      </c>
      <c r="I999" s="8" t="s">
        <v>0</v>
      </c>
      <c r="J999" s="8" t="s">
        <v>258</v>
      </c>
      <c r="K999" s="8" t="s">
        <v>286</v>
      </c>
      <c r="L999" s="8" t="s">
        <v>256</v>
      </c>
      <c r="N999" s="8" t="s">
        <v>252</v>
      </c>
      <c r="O999" s="8" t="s">
        <v>8</v>
      </c>
      <c r="P999" s="8" t="s">
        <v>44</v>
      </c>
      <c r="Q999" s="8" t="s">
        <v>319</v>
      </c>
      <c r="V999" s="72">
        <v>37.51</v>
      </c>
      <c r="W999" s="8" t="s">
        <v>748</v>
      </c>
      <c r="X999" s="8" t="s">
        <v>802</v>
      </c>
      <c r="Y999" s="8" t="s">
        <v>750</v>
      </c>
    </row>
    <row r="1000" spans="1:25" x14ac:dyDescent="0.35">
      <c r="A1000" s="8" t="s">
        <v>8</v>
      </c>
      <c r="B1000" s="44">
        <v>2021</v>
      </c>
      <c r="C1000" s="44">
        <v>6</v>
      </c>
      <c r="D1000" s="8" t="s">
        <v>746</v>
      </c>
      <c r="E1000" s="8" t="s">
        <v>801</v>
      </c>
      <c r="F1000" s="45">
        <v>44188</v>
      </c>
      <c r="G1000" s="45">
        <v>44189</v>
      </c>
      <c r="H1000" s="44">
        <v>398</v>
      </c>
      <c r="I1000" s="8" t="s">
        <v>0</v>
      </c>
      <c r="J1000" s="8" t="s">
        <v>258</v>
      </c>
      <c r="K1000" s="8" t="s">
        <v>291</v>
      </c>
      <c r="L1000" s="8" t="s">
        <v>256</v>
      </c>
      <c r="N1000" s="8" t="s">
        <v>252</v>
      </c>
      <c r="O1000" s="8" t="s">
        <v>8</v>
      </c>
      <c r="P1000" s="8" t="s">
        <v>44</v>
      </c>
      <c r="Q1000" s="8" t="s">
        <v>319</v>
      </c>
      <c r="V1000" s="72">
        <v>20.47</v>
      </c>
      <c r="W1000" s="8" t="s">
        <v>748</v>
      </c>
      <c r="X1000" s="8" t="s">
        <v>802</v>
      </c>
      <c r="Y1000" s="8" t="s">
        <v>750</v>
      </c>
    </row>
    <row r="1001" spans="1:25" x14ac:dyDescent="0.35">
      <c r="A1001" s="8" t="s">
        <v>8</v>
      </c>
      <c r="B1001" s="44">
        <v>2021</v>
      </c>
      <c r="C1001" s="44">
        <v>6</v>
      </c>
      <c r="D1001" s="8" t="s">
        <v>746</v>
      </c>
      <c r="E1001" s="8" t="s">
        <v>801</v>
      </c>
      <c r="F1001" s="45">
        <v>44188</v>
      </c>
      <c r="G1001" s="45">
        <v>44189</v>
      </c>
      <c r="H1001" s="44">
        <v>399</v>
      </c>
      <c r="I1001" s="8" t="s">
        <v>0</v>
      </c>
      <c r="J1001" s="8" t="s">
        <v>258</v>
      </c>
      <c r="K1001" s="8" t="s">
        <v>291</v>
      </c>
      <c r="L1001" s="8" t="s">
        <v>256</v>
      </c>
      <c r="N1001" s="8" t="s">
        <v>252</v>
      </c>
      <c r="O1001" s="8" t="s">
        <v>8</v>
      </c>
      <c r="P1001" s="8" t="s">
        <v>44</v>
      </c>
      <c r="Q1001" s="8" t="s">
        <v>319</v>
      </c>
      <c r="V1001" s="72">
        <v>20.43</v>
      </c>
      <c r="W1001" s="8" t="s">
        <v>748</v>
      </c>
      <c r="X1001" s="8" t="s">
        <v>802</v>
      </c>
      <c r="Y1001" s="8" t="s">
        <v>750</v>
      </c>
    </row>
    <row r="1002" spans="1:25" x14ac:dyDescent="0.35">
      <c r="A1002" s="8" t="s">
        <v>8</v>
      </c>
      <c r="B1002" s="44">
        <v>2021</v>
      </c>
      <c r="C1002" s="44">
        <v>6</v>
      </c>
      <c r="D1002" s="8" t="s">
        <v>746</v>
      </c>
      <c r="E1002" s="8" t="s">
        <v>801</v>
      </c>
      <c r="F1002" s="45">
        <v>44188</v>
      </c>
      <c r="G1002" s="45">
        <v>44189</v>
      </c>
      <c r="H1002" s="44">
        <v>400</v>
      </c>
      <c r="I1002" s="8" t="s">
        <v>0</v>
      </c>
      <c r="J1002" s="8" t="s">
        <v>258</v>
      </c>
      <c r="K1002" s="8" t="s">
        <v>292</v>
      </c>
      <c r="L1002" s="8" t="s">
        <v>256</v>
      </c>
      <c r="N1002" s="8" t="s">
        <v>252</v>
      </c>
      <c r="O1002" s="8" t="s">
        <v>8</v>
      </c>
      <c r="P1002" s="8" t="s">
        <v>44</v>
      </c>
      <c r="Q1002" s="8" t="s">
        <v>319</v>
      </c>
      <c r="V1002" s="72">
        <v>20</v>
      </c>
      <c r="W1002" s="8" t="s">
        <v>748</v>
      </c>
      <c r="X1002" s="8" t="s">
        <v>802</v>
      </c>
      <c r="Y1002" s="8" t="s">
        <v>750</v>
      </c>
    </row>
    <row r="1003" spans="1:25" x14ac:dyDescent="0.35">
      <c r="A1003" s="8" t="s">
        <v>8</v>
      </c>
      <c r="B1003" s="44">
        <v>2021</v>
      </c>
      <c r="C1003" s="44">
        <v>6</v>
      </c>
      <c r="D1003" s="8" t="s">
        <v>746</v>
      </c>
      <c r="E1003" s="8" t="s">
        <v>801</v>
      </c>
      <c r="F1003" s="45">
        <v>44188</v>
      </c>
      <c r="G1003" s="45">
        <v>44189</v>
      </c>
      <c r="H1003" s="44">
        <v>401</v>
      </c>
      <c r="I1003" s="8" t="s">
        <v>0</v>
      </c>
      <c r="J1003" s="8" t="s">
        <v>258</v>
      </c>
      <c r="K1003" s="8" t="s">
        <v>292</v>
      </c>
      <c r="L1003" s="8" t="s">
        <v>256</v>
      </c>
      <c r="N1003" s="8" t="s">
        <v>252</v>
      </c>
      <c r="O1003" s="8" t="s">
        <v>8</v>
      </c>
      <c r="P1003" s="8" t="s">
        <v>44</v>
      </c>
      <c r="Q1003" s="8" t="s">
        <v>319</v>
      </c>
      <c r="V1003" s="72">
        <v>10</v>
      </c>
      <c r="W1003" s="8" t="s">
        <v>748</v>
      </c>
      <c r="X1003" s="8" t="s">
        <v>802</v>
      </c>
      <c r="Y1003" s="8" t="s">
        <v>750</v>
      </c>
    </row>
    <row r="1004" spans="1:25" x14ac:dyDescent="0.35">
      <c r="A1004" s="8" t="s">
        <v>8</v>
      </c>
      <c r="B1004" s="44">
        <v>2021</v>
      </c>
      <c r="C1004" s="44">
        <v>6</v>
      </c>
      <c r="D1004" s="8" t="s">
        <v>746</v>
      </c>
      <c r="E1004" s="8" t="s">
        <v>801</v>
      </c>
      <c r="F1004" s="45">
        <v>44188</v>
      </c>
      <c r="G1004" s="45">
        <v>44189</v>
      </c>
      <c r="H1004" s="44">
        <v>424</v>
      </c>
      <c r="I1004" s="8" t="s">
        <v>0</v>
      </c>
      <c r="K1004" s="8" t="s">
        <v>1</v>
      </c>
      <c r="L1004" s="8" t="s">
        <v>18</v>
      </c>
      <c r="P1004" s="8" t="s">
        <v>44</v>
      </c>
      <c r="V1004" s="72">
        <v>-11537.91</v>
      </c>
      <c r="X1004" s="8" t="s">
        <v>2</v>
      </c>
      <c r="Y1004" s="8" t="s">
        <v>750</v>
      </c>
    </row>
    <row r="1005" spans="1:25" x14ac:dyDescent="0.35">
      <c r="A1005" s="8" t="s">
        <v>8</v>
      </c>
      <c r="B1005" s="44">
        <v>2021</v>
      </c>
      <c r="C1005" s="44">
        <v>6</v>
      </c>
      <c r="D1005" s="8" t="s">
        <v>19</v>
      </c>
      <c r="E1005" s="8" t="s">
        <v>803</v>
      </c>
      <c r="F1005" s="45">
        <v>44193</v>
      </c>
      <c r="G1005" s="45">
        <v>44193</v>
      </c>
      <c r="H1005" s="44">
        <v>2</v>
      </c>
      <c r="I1005" s="8" t="s">
        <v>0</v>
      </c>
      <c r="K1005" s="8" t="s">
        <v>5</v>
      </c>
      <c r="L1005" s="8" t="s">
        <v>18</v>
      </c>
      <c r="O1005" s="8" t="s">
        <v>8</v>
      </c>
      <c r="P1005" s="8" t="s">
        <v>44</v>
      </c>
      <c r="Q1005" s="8" t="s">
        <v>319</v>
      </c>
      <c r="V1005" s="72">
        <v>-1710</v>
      </c>
      <c r="W1005" s="8" t="s">
        <v>804</v>
      </c>
      <c r="X1005" s="8" t="s">
        <v>6</v>
      </c>
      <c r="Y1005" s="8" t="s">
        <v>6</v>
      </c>
    </row>
    <row r="1006" spans="1:25" x14ac:dyDescent="0.35">
      <c r="A1006" s="8" t="s">
        <v>8</v>
      </c>
      <c r="B1006" s="44">
        <v>2021</v>
      </c>
      <c r="C1006" s="44">
        <v>6</v>
      </c>
      <c r="D1006" s="8" t="s">
        <v>19</v>
      </c>
      <c r="E1006" s="8" t="s">
        <v>803</v>
      </c>
      <c r="F1006" s="45">
        <v>44193</v>
      </c>
      <c r="G1006" s="45">
        <v>44193</v>
      </c>
      <c r="H1006" s="44">
        <v>3</v>
      </c>
      <c r="I1006" s="8" t="s">
        <v>0</v>
      </c>
      <c r="K1006" s="8" t="s">
        <v>5</v>
      </c>
      <c r="L1006" s="8" t="s">
        <v>18</v>
      </c>
      <c r="O1006" s="8" t="s">
        <v>8</v>
      </c>
      <c r="P1006" s="8" t="s">
        <v>44</v>
      </c>
      <c r="Q1006" s="8" t="s">
        <v>319</v>
      </c>
      <c r="V1006" s="72">
        <v>-1710</v>
      </c>
      <c r="W1006" s="8" t="s">
        <v>805</v>
      </c>
      <c r="X1006" s="8" t="s">
        <v>6</v>
      </c>
      <c r="Y1006" s="8" t="s">
        <v>6</v>
      </c>
    </row>
    <row r="1007" spans="1:25" x14ac:dyDescent="0.35">
      <c r="A1007" s="8" t="s">
        <v>8</v>
      </c>
      <c r="B1007" s="44">
        <v>2021</v>
      </c>
      <c r="C1007" s="44">
        <v>6</v>
      </c>
      <c r="D1007" s="8" t="s">
        <v>19</v>
      </c>
      <c r="E1007" s="8" t="s">
        <v>803</v>
      </c>
      <c r="F1007" s="45">
        <v>44193</v>
      </c>
      <c r="G1007" s="45">
        <v>44193</v>
      </c>
      <c r="H1007" s="44">
        <v>4</v>
      </c>
      <c r="I1007" s="8" t="s">
        <v>0</v>
      </c>
      <c r="K1007" s="8" t="s">
        <v>5</v>
      </c>
      <c r="L1007" s="8" t="s">
        <v>18</v>
      </c>
      <c r="O1007" s="8" t="s">
        <v>8</v>
      </c>
      <c r="P1007" s="8" t="s">
        <v>44</v>
      </c>
      <c r="Q1007" s="8" t="s">
        <v>319</v>
      </c>
      <c r="V1007" s="72">
        <v>-2426.2399999999998</v>
      </c>
      <c r="W1007" s="8" t="s">
        <v>806</v>
      </c>
      <c r="X1007" s="8" t="s">
        <v>6</v>
      </c>
      <c r="Y1007" s="8" t="s">
        <v>6</v>
      </c>
    </row>
    <row r="1008" spans="1:25" x14ac:dyDescent="0.35">
      <c r="A1008" s="8" t="s">
        <v>8</v>
      </c>
      <c r="B1008" s="44">
        <v>2021</v>
      </c>
      <c r="C1008" s="44">
        <v>6</v>
      </c>
      <c r="D1008" s="8" t="s">
        <v>19</v>
      </c>
      <c r="E1008" s="8" t="s">
        <v>803</v>
      </c>
      <c r="F1008" s="45">
        <v>44193</v>
      </c>
      <c r="G1008" s="45">
        <v>44193</v>
      </c>
      <c r="H1008" s="44">
        <v>6</v>
      </c>
      <c r="I1008" s="8" t="s">
        <v>0</v>
      </c>
      <c r="J1008" s="8" t="s">
        <v>258</v>
      </c>
      <c r="K1008" s="8" t="s">
        <v>472</v>
      </c>
      <c r="L1008" s="8" t="s">
        <v>259</v>
      </c>
      <c r="N1008" s="8" t="s">
        <v>252</v>
      </c>
      <c r="O1008" s="8" t="s">
        <v>8</v>
      </c>
      <c r="P1008" s="8" t="s">
        <v>44</v>
      </c>
      <c r="Q1008" s="8" t="s">
        <v>319</v>
      </c>
      <c r="V1008" s="72">
        <v>1710</v>
      </c>
      <c r="W1008" s="8" t="s">
        <v>804</v>
      </c>
      <c r="X1008" s="8" t="s">
        <v>654</v>
      </c>
      <c r="Y1008" s="8" t="s">
        <v>6</v>
      </c>
    </row>
    <row r="1009" spans="1:25" x14ac:dyDescent="0.35">
      <c r="A1009" s="8" t="s">
        <v>8</v>
      </c>
      <c r="B1009" s="44">
        <v>2021</v>
      </c>
      <c r="C1009" s="44">
        <v>6</v>
      </c>
      <c r="D1009" s="8" t="s">
        <v>19</v>
      </c>
      <c r="E1009" s="8" t="s">
        <v>803</v>
      </c>
      <c r="F1009" s="45">
        <v>44193</v>
      </c>
      <c r="G1009" s="45">
        <v>44193</v>
      </c>
      <c r="H1009" s="44">
        <v>7</v>
      </c>
      <c r="I1009" s="8" t="s">
        <v>0</v>
      </c>
      <c r="J1009" s="8" t="s">
        <v>258</v>
      </c>
      <c r="K1009" s="8" t="s">
        <v>472</v>
      </c>
      <c r="L1009" s="8" t="s">
        <v>259</v>
      </c>
      <c r="N1009" s="8" t="s">
        <v>252</v>
      </c>
      <c r="O1009" s="8" t="s">
        <v>8</v>
      </c>
      <c r="P1009" s="8" t="s">
        <v>44</v>
      </c>
      <c r="Q1009" s="8" t="s">
        <v>319</v>
      </c>
      <c r="V1009" s="72">
        <v>1710</v>
      </c>
      <c r="W1009" s="8" t="s">
        <v>805</v>
      </c>
      <c r="X1009" s="8" t="s">
        <v>658</v>
      </c>
      <c r="Y1009" s="8" t="s">
        <v>6</v>
      </c>
    </row>
    <row r="1010" spans="1:25" x14ac:dyDescent="0.35">
      <c r="A1010" s="8" t="s">
        <v>8</v>
      </c>
      <c r="B1010" s="44">
        <v>2021</v>
      </c>
      <c r="C1010" s="44">
        <v>6</v>
      </c>
      <c r="D1010" s="8" t="s">
        <v>19</v>
      </c>
      <c r="E1010" s="8" t="s">
        <v>803</v>
      </c>
      <c r="F1010" s="45">
        <v>44193</v>
      </c>
      <c r="G1010" s="45">
        <v>44193</v>
      </c>
      <c r="H1010" s="44">
        <v>8</v>
      </c>
      <c r="I1010" s="8" t="s">
        <v>0</v>
      </c>
      <c r="J1010" s="8" t="s">
        <v>258</v>
      </c>
      <c r="K1010" s="8" t="s">
        <v>472</v>
      </c>
      <c r="L1010" s="8" t="s">
        <v>259</v>
      </c>
      <c r="N1010" s="8" t="s">
        <v>252</v>
      </c>
      <c r="O1010" s="8" t="s">
        <v>8</v>
      </c>
      <c r="P1010" s="8" t="s">
        <v>44</v>
      </c>
      <c r="Q1010" s="8" t="s">
        <v>319</v>
      </c>
      <c r="V1010" s="72">
        <v>2426.2399999999998</v>
      </c>
      <c r="W1010" s="8" t="s">
        <v>806</v>
      </c>
      <c r="X1010" s="8" t="s">
        <v>629</v>
      </c>
      <c r="Y1010" s="8" t="s">
        <v>6</v>
      </c>
    </row>
    <row r="1011" spans="1:25" x14ac:dyDescent="0.35">
      <c r="A1011" s="8" t="s">
        <v>8</v>
      </c>
      <c r="B1011" s="44">
        <v>2021</v>
      </c>
      <c r="C1011" s="44">
        <v>6</v>
      </c>
      <c r="D1011" s="8" t="s">
        <v>19</v>
      </c>
      <c r="E1011" s="8" t="s">
        <v>807</v>
      </c>
      <c r="F1011" s="45">
        <v>44193</v>
      </c>
      <c r="G1011" s="45">
        <v>44193</v>
      </c>
      <c r="H1011" s="44">
        <v>1</v>
      </c>
      <c r="I1011" s="8" t="s">
        <v>0</v>
      </c>
      <c r="K1011" s="8" t="s">
        <v>1</v>
      </c>
      <c r="L1011" s="8" t="s">
        <v>18</v>
      </c>
      <c r="O1011" s="8" t="s">
        <v>8</v>
      </c>
      <c r="P1011" s="8" t="s">
        <v>44</v>
      </c>
      <c r="Q1011" s="8" t="s">
        <v>319</v>
      </c>
      <c r="V1011" s="72">
        <v>-2426.2399999999998</v>
      </c>
      <c r="W1011" s="8" t="s">
        <v>806</v>
      </c>
      <c r="X1011" s="8" t="s">
        <v>2</v>
      </c>
      <c r="Y1011" s="8" t="s">
        <v>4</v>
      </c>
    </row>
    <row r="1012" spans="1:25" x14ac:dyDescent="0.35">
      <c r="A1012" s="8" t="s">
        <v>8</v>
      </c>
      <c r="B1012" s="44">
        <v>2021</v>
      </c>
      <c r="C1012" s="44">
        <v>6</v>
      </c>
      <c r="D1012" s="8" t="s">
        <v>19</v>
      </c>
      <c r="E1012" s="8" t="s">
        <v>807</v>
      </c>
      <c r="F1012" s="45">
        <v>44193</v>
      </c>
      <c r="G1012" s="45">
        <v>44193</v>
      </c>
      <c r="H1012" s="44">
        <v>4</v>
      </c>
      <c r="I1012" s="8" t="s">
        <v>0</v>
      </c>
      <c r="K1012" s="8" t="s">
        <v>5</v>
      </c>
      <c r="L1012" s="8" t="s">
        <v>18</v>
      </c>
      <c r="O1012" s="8" t="s">
        <v>8</v>
      </c>
      <c r="P1012" s="8" t="s">
        <v>44</v>
      </c>
      <c r="Q1012" s="8" t="s">
        <v>319</v>
      </c>
      <c r="V1012" s="72">
        <v>2426.2399999999998</v>
      </c>
      <c r="W1012" s="8" t="s">
        <v>806</v>
      </c>
      <c r="X1012" s="8" t="s">
        <v>6</v>
      </c>
      <c r="Y1012" s="8" t="s">
        <v>4</v>
      </c>
    </row>
    <row r="1013" spans="1:25" x14ac:dyDescent="0.35">
      <c r="A1013" s="8" t="s">
        <v>8</v>
      </c>
      <c r="B1013" s="44">
        <v>2021</v>
      </c>
      <c r="C1013" s="44">
        <v>6</v>
      </c>
      <c r="D1013" s="8" t="s">
        <v>257</v>
      </c>
      <c r="E1013" s="8" t="s">
        <v>808</v>
      </c>
      <c r="F1013" s="45">
        <v>44195</v>
      </c>
      <c r="G1013" s="45">
        <v>44203</v>
      </c>
      <c r="H1013" s="44">
        <v>241</v>
      </c>
      <c r="I1013" s="8" t="s">
        <v>0</v>
      </c>
      <c r="J1013" s="8" t="s">
        <v>258</v>
      </c>
      <c r="K1013" s="8" t="s">
        <v>283</v>
      </c>
      <c r="L1013" s="8" t="s">
        <v>256</v>
      </c>
      <c r="N1013" s="8" t="s">
        <v>252</v>
      </c>
      <c r="O1013" s="8" t="s">
        <v>8</v>
      </c>
      <c r="P1013" s="8" t="s">
        <v>44</v>
      </c>
      <c r="Q1013" s="8" t="s">
        <v>319</v>
      </c>
      <c r="V1013" s="72">
        <v>3336.33</v>
      </c>
      <c r="X1013" s="8" t="s">
        <v>809</v>
      </c>
      <c r="Y1013" s="8" t="s">
        <v>810</v>
      </c>
    </row>
    <row r="1014" spans="1:25" x14ac:dyDescent="0.35">
      <c r="A1014" s="8" t="s">
        <v>8</v>
      </c>
      <c r="B1014" s="44">
        <v>2021</v>
      </c>
      <c r="C1014" s="44">
        <v>6</v>
      </c>
      <c r="D1014" s="8" t="s">
        <v>257</v>
      </c>
      <c r="E1014" s="8" t="s">
        <v>808</v>
      </c>
      <c r="F1014" s="45">
        <v>44195</v>
      </c>
      <c r="G1014" s="45">
        <v>44203</v>
      </c>
      <c r="H1014" s="44">
        <v>242</v>
      </c>
      <c r="I1014" s="8" t="s">
        <v>0</v>
      </c>
      <c r="J1014" s="8" t="s">
        <v>258</v>
      </c>
      <c r="K1014" s="8" t="s">
        <v>286</v>
      </c>
      <c r="L1014" s="8" t="s">
        <v>256</v>
      </c>
      <c r="N1014" s="8" t="s">
        <v>252</v>
      </c>
      <c r="O1014" s="8" t="s">
        <v>8</v>
      </c>
      <c r="P1014" s="8" t="s">
        <v>44</v>
      </c>
      <c r="Q1014" s="8" t="s">
        <v>319</v>
      </c>
      <c r="V1014" s="72">
        <v>37.369999999999997</v>
      </c>
      <c r="X1014" s="8" t="s">
        <v>809</v>
      </c>
      <c r="Y1014" s="8" t="s">
        <v>810</v>
      </c>
    </row>
    <row r="1015" spans="1:25" x14ac:dyDescent="0.35">
      <c r="A1015" s="8" t="s">
        <v>8</v>
      </c>
      <c r="B1015" s="44">
        <v>2021</v>
      </c>
      <c r="C1015" s="44">
        <v>6</v>
      </c>
      <c r="D1015" s="8" t="s">
        <v>257</v>
      </c>
      <c r="E1015" s="8" t="s">
        <v>808</v>
      </c>
      <c r="F1015" s="45">
        <v>44195</v>
      </c>
      <c r="G1015" s="45">
        <v>44203</v>
      </c>
      <c r="H1015" s="44">
        <v>243</v>
      </c>
      <c r="I1015" s="8" t="s">
        <v>0</v>
      </c>
      <c r="J1015" s="8" t="s">
        <v>258</v>
      </c>
      <c r="K1015" s="8" t="s">
        <v>287</v>
      </c>
      <c r="L1015" s="8" t="s">
        <v>256</v>
      </c>
      <c r="N1015" s="8" t="s">
        <v>252</v>
      </c>
      <c r="O1015" s="8" t="s">
        <v>8</v>
      </c>
      <c r="P1015" s="8" t="s">
        <v>44</v>
      </c>
      <c r="Q1015" s="8" t="s">
        <v>319</v>
      </c>
      <c r="V1015" s="72">
        <v>482.43</v>
      </c>
      <c r="X1015" s="8" t="s">
        <v>809</v>
      </c>
      <c r="Y1015" s="8" t="s">
        <v>810</v>
      </c>
    </row>
    <row r="1016" spans="1:25" x14ac:dyDescent="0.35">
      <c r="A1016" s="8" t="s">
        <v>8</v>
      </c>
      <c r="B1016" s="44">
        <v>2021</v>
      </c>
      <c r="C1016" s="44">
        <v>6</v>
      </c>
      <c r="D1016" s="8" t="s">
        <v>257</v>
      </c>
      <c r="E1016" s="8" t="s">
        <v>808</v>
      </c>
      <c r="F1016" s="45">
        <v>44195</v>
      </c>
      <c r="G1016" s="45">
        <v>44203</v>
      </c>
      <c r="H1016" s="44">
        <v>244</v>
      </c>
      <c r="I1016" s="8" t="s">
        <v>0</v>
      </c>
      <c r="J1016" s="8" t="s">
        <v>258</v>
      </c>
      <c r="K1016" s="8" t="s">
        <v>288</v>
      </c>
      <c r="L1016" s="8" t="s">
        <v>256</v>
      </c>
      <c r="N1016" s="8" t="s">
        <v>252</v>
      </c>
      <c r="O1016" s="8" t="s">
        <v>8</v>
      </c>
      <c r="P1016" s="8" t="s">
        <v>44</v>
      </c>
      <c r="Q1016" s="8" t="s">
        <v>319</v>
      </c>
      <c r="V1016" s="72">
        <v>260.89</v>
      </c>
      <c r="X1016" s="8" t="s">
        <v>809</v>
      </c>
      <c r="Y1016" s="8" t="s">
        <v>810</v>
      </c>
    </row>
    <row r="1017" spans="1:25" x14ac:dyDescent="0.35">
      <c r="A1017" s="8" t="s">
        <v>8</v>
      </c>
      <c r="B1017" s="44">
        <v>2021</v>
      </c>
      <c r="C1017" s="44">
        <v>6</v>
      </c>
      <c r="D1017" s="8" t="s">
        <v>257</v>
      </c>
      <c r="E1017" s="8" t="s">
        <v>808</v>
      </c>
      <c r="F1017" s="45">
        <v>44195</v>
      </c>
      <c r="G1017" s="45">
        <v>44203</v>
      </c>
      <c r="H1017" s="44">
        <v>245</v>
      </c>
      <c r="I1017" s="8" t="s">
        <v>0</v>
      </c>
      <c r="J1017" s="8" t="s">
        <v>258</v>
      </c>
      <c r="K1017" s="8" t="s">
        <v>289</v>
      </c>
      <c r="L1017" s="8" t="s">
        <v>256</v>
      </c>
      <c r="N1017" s="8" t="s">
        <v>252</v>
      </c>
      <c r="O1017" s="8" t="s">
        <v>8</v>
      </c>
      <c r="P1017" s="8" t="s">
        <v>44</v>
      </c>
      <c r="Q1017" s="8" t="s">
        <v>319</v>
      </c>
      <c r="V1017" s="72">
        <v>44.71</v>
      </c>
      <c r="X1017" s="8" t="s">
        <v>809</v>
      </c>
      <c r="Y1017" s="8" t="s">
        <v>810</v>
      </c>
    </row>
    <row r="1018" spans="1:25" x14ac:dyDescent="0.35">
      <c r="A1018" s="8" t="s">
        <v>8</v>
      </c>
      <c r="B1018" s="44">
        <v>2021</v>
      </c>
      <c r="C1018" s="44">
        <v>6</v>
      </c>
      <c r="D1018" s="8" t="s">
        <v>257</v>
      </c>
      <c r="E1018" s="8" t="s">
        <v>808</v>
      </c>
      <c r="F1018" s="45">
        <v>44195</v>
      </c>
      <c r="G1018" s="45">
        <v>44203</v>
      </c>
      <c r="H1018" s="44">
        <v>246</v>
      </c>
      <c r="I1018" s="8" t="s">
        <v>0</v>
      </c>
      <c r="J1018" s="8" t="s">
        <v>258</v>
      </c>
      <c r="K1018" s="8" t="s">
        <v>290</v>
      </c>
      <c r="L1018" s="8" t="s">
        <v>256</v>
      </c>
      <c r="N1018" s="8" t="s">
        <v>252</v>
      </c>
      <c r="O1018" s="8" t="s">
        <v>8</v>
      </c>
      <c r="P1018" s="8" t="s">
        <v>44</v>
      </c>
      <c r="Q1018" s="8" t="s">
        <v>319</v>
      </c>
      <c r="V1018" s="72">
        <v>0</v>
      </c>
      <c r="X1018" s="8" t="s">
        <v>809</v>
      </c>
      <c r="Y1018" s="8" t="s">
        <v>810</v>
      </c>
    </row>
    <row r="1019" spans="1:25" x14ac:dyDescent="0.35">
      <c r="A1019" s="8" t="s">
        <v>8</v>
      </c>
      <c r="B1019" s="44">
        <v>2021</v>
      </c>
      <c r="C1019" s="44">
        <v>6</v>
      </c>
      <c r="D1019" s="8" t="s">
        <v>257</v>
      </c>
      <c r="E1019" s="8" t="s">
        <v>808</v>
      </c>
      <c r="F1019" s="45">
        <v>44195</v>
      </c>
      <c r="G1019" s="45">
        <v>44203</v>
      </c>
      <c r="H1019" s="44">
        <v>247</v>
      </c>
      <c r="I1019" s="8" t="s">
        <v>0</v>
      </c>
      <c r="J1019" s="8" t="s">
        <v>258</v>
      </c>
      <c r="K1019" s="8" t="s">
        <v>291</v>
      </c>
      <c r="L1019" s="8" t="s">
        <v>256</v>
      </c>
      <c r="N1019" s="8" t="s">
        <v>252</v>
      </c>
      <c r="O1019" s="8" t="s">
        <v>8</v>
      </c>
      <c r="P1019" s="8" t="s">
        <v>44</v>
      </c>
      <c r="Q1019" s="8" t="s">
        <v>319</v>
      </c>
      <c r="V1019" s="72">
        <v>20.350000000000001</v>
      </c>
      <c r="X1019" s="8" t="s">
        <v>809</v>
      </c>
      <c r="Y1019" s="8" t="s">
        <v>810</v>
      </c>
    </row>
    <row r="1020" spans="1:25" x14ac:dyDescent="0.35">
      <c r="A1020" s="8" t="s">
        <v>8</v>
      </c>
      <c r="B1020" s="44">
        <v>2021</v>
      </c>
      <c r="C1020" s="44">
        <v>6</v>
      </c>
      <c r="D1020" s="8" t="s">
        <v>257</v>
      </c>
      <c r="E1020" s="8" t="s">
        <v>808</v>
      </c>
      <c r="F1020" s="45">
        <v>44195</v>
      </c>
      <c r="G1020" s="45">
        <v>44203</v>
      </c>
      <c r="H1020" s="44">
        <v>248</v>
      </c>
      <c r="I1020" s="8" t="s">
        <v>0</v>
      </c>
      <c r="J1020" s="8" t="s">
        <v>258</v>
      </c>
      <c r="K1020" s="8" t="s">
        <v>292</v>
      </c>
      <c r="L1020" s="8" t="s">
        <v>256</v>
      </c>
      <c r="N1020" s="8" t="s">
        <v>252</v>
      </c>
      <c r="O1020" s="8" t="s">
        <v>8</v>
      </c>
      <c r="P1020" s="8" t="s">
        <v>44</v>
      </c>
      <c r="Q1020" s="8" t="s">
        <v>319</v>
      </c>
      <c r="V1020" s="72">
        <v>20</v>
      </c>
      <c r="X1020" s="8" t="s">
        <v>809</v>
      </c>
      <c r="Y1020" s="8" t="s">
        <v>810</v>
      </c>
    </row>
    <row r="1021" spans="1:25" x14ac:dyDescent="0.35">
      <c r="A1021" s="8" t="s">
        <v>8</v>
      </c>
      <c r="B1021" s="44">
        <v>2021</v>
      </c>
      <c r="C1021" s="44">
        <v>6</v>
      </c>
      <c r="D1021" s="8" t="s">
        <v>257</v>
      </c>
      <c r="E1021" s="8" t="s">
        <v>808</v>
      </c>
      <c r="F1021" s="45">
        <v>44195</v>
      </c>
      <c r="G1021" s="45">
        <v>44203</v>
      </c>
      <c r="H1021" s="44">
        <v>249</v>
      </c>
      <c r="I1021" s="8" t="s">
        <v>0</v>
      </c>
      <c r="J1021" s="8" t="s">
        <v>258</v>
      </c>
      <c r="K1021" s="8" t="s">
        <v>329</v>
      </c>
      <c r="L1021" s="8" t="s">
        <v>256</v>
      </c>
      <c r="N1021" s="8" t="s">
        <v>252</v>
      </c>
      <c r="O1021" s="8" t="s">
        <v>8</v>
      </c>
      <c r="P1021" s="8" t="s">
        <v>44</v>
      </c>
      <c r="Q1021" s="8" t="s">
        <v>319</v>
      </c>
      <c r="V1021" s="72">
        <v>0</v>
      </c>
      <c r="X1021" s="8" t="s">
        <v>809</v>
      </c>
      <c r="Y1021" s="8" t="s">
        <v>810</v>
      </c>
    </row>
    <row r="1022" spans="1:25" x14ac:dyDescent="0.35">
      <c r="A1022" s="8" t="s">
        <v>8</v>
      </c>
      <c r="B1022" s="44">
        <v>2021</v>
      </c>
      <c r="C1022" s="44">
        <v>6</v>
      </c>
      <c r="D1022" s="8" t="s">
        <v>257</v>
      </c>
      <c r="E1022" s="8" t="s">
        <v>808</v>
      </c>
      <c r="F1022" s="45">
        <v>44195</v>
      </c>
      <c r="G1022" s="45">
        <v>44203</v>
      </c>
      <c r="H1022" s="44">
        <v>250</v>
      </c>
      <c r="I1022" s="8" t="s">
        <v>0</v>
      </c>
      <c r="J1022" s="8" t="s">
        <v>258</v>
      </c>
      <c r="K1022" s="8" t="s">
        <v>644</v>
      </c>
      <c r="L1022" s="8" t="s">
        <v>256</v>
      </c>
      <c r="N1022" s="8" t="s">
        <v>252</v>
      </c>
      <c r="O1022" s="8" t="s">
        <v>8</v>
      </c>
      <c r="P1022" s="8" t="s">
        <v>44</v>
      </c>
      <c r="Q1022" s="8" t="s">
        <v>319</v>
      </c>
      <c r="V1022" s="72">
        <v>0</v>
      </c>
      <c r="X1022" s="8" t="s">
        <v>809</v>
      </c>
      <c r="Y1022" s="8" t="s">
        <v>810</v>
      </c>
    </row>
    <row r="1023" spans="1:25" x14ac:dyDescent="0.35">
      <c r="A1023" s="8" t="s">
        <v>8</v>
      </c>
      <c r="B1023" s="44">
        <v>2021</v>
      </c>
      <c r="C1023" s="44">
        <v>6</v>
      </c>
      <c r="D1023" s="8" t="s">
        <v>257</v>
      </c>
      <c r="E1023" s="8" t="s">
        <v>808</v>
      </c>
      <c r="F1023" s="45">
        <v>44195</v>
      </c>
      <c r="G1023" s="45">
        <v>44203</v>
      </c>
      <c r="H1023" s="44">
        <v>754</v>
      </c>
      <c r="I1023" s="8" t="s">
        <v>0</v>
      </c>
      <c r="K1023" s="8" t="s">
        <v>1</v>
      </c>
      <c r="L1023" s="8" t="s">
        <v>18</v>
      </c>
      <c r="P1023" s="8" t="s">
        <v>44</v>
      </c>
      <c r="V1023" s="72">
        <v>-4202.08</v>
      </c>
      <c r="X1023" s="8" t="s">
        <v>2</v>
      </c>
      <c r="Y1023" s="8" t="s">
        <v>810</v>
      </c>
    </row>
    <row r="1024" spans="1:25" x14ac:dyDescent="0.35">
      <c r="A1024" s="8" t="s">
        <v>8</v>
      </c>
      <c r="B1024" s="44">
        <v>2021</v>
      </c>
      <c r="C1024" s="44">
        <v>6</v>
      </c>
      <c r="D1024" s="8" t="s">
        <v>257</v>
      </c>
      <c r="E1024" s="8" t="s">
        <v>811</v>
      </c>
      <c r="F1024" s="45">
        <v>44195</v>
      </c>
      <c r="G1024" s="45">
        <v>44203</v>
      </c>
      <c r="H1024" s="44">
        <v>241</v>
      </c>
      <c r="I1024" s="8" t="s">
        <v>0</v>
      </c>
      <c r="J1024" s="8" t="s">
        <v>258</v>
      </c>
      <c r="K1024" s="8" t="s">
        <v>283</v>
      </c>
      <c r="L1024" s="8" t="s">
        <v>256</v>
      </c>
      <c r="N1024" s="8" t="s">
        <v>252</v>
      </c>
      <c r="O1024" s="8" t="s">
        <v>8</v>
      </c>
      <c r="P1024" s="8" t="s">
        <v>44</v>
      </c>
      <c r="Q1024" s="8" t="s">
        <v>319</v>
      </c>
      <c r="V1024" s="72">
        <v>3336.33</v>
      </c>
      <c r="X1024" s="8" t="s">
        <v>812</v>
      </c>
      <c r="Y1024" s="8" t="s">
        <v>813</v>
      </c>
    </row>
    <row r="1025" spans="1:25" x14ac:dyDescent="0.35">
      <c r="A1025" s="8" t="s">
        <v>8</v>
      </c>
      <c r="B1025" s="44">
        <v>2021</v>
      </c>
      <c r="C1025" s="44">
        <v>6</v>
      </c>
      <c r="D1025" s="8" t="s">
        <v>257</v>
      </c>
      <c r="E1025" s="8" t="s">
        <v>811</v>
      </c>
      <c r="F1025" s="45">
        <v>44195</v>
      </c>
      <c r="G1025" s="45">
        <v>44203</v>
      </c>
      <c r="H1025" s="44">
        <v>242</v>
      </c>
      <c r="I1025" s="8" t="s">
        <v>0</v>
      </c>
      <c r="J1025" s="8" t="s">
        <v>258</v>
      </c>
      <c r="K1025" s="8" t="s">
        <v>286</v>
      </c>
      <c r="L1025" s="8" t="s">
        <v>256</v>
      </c>
      <c r="N1025" s="8" t="s">
        <v>252</v>
      </c>
      <c r="O1025" s="8" t="s">
        <v>8</v>
      </c>
      <c r="P1025" s="8" t="s">
        <v>44</v>
      </c>
      <c r="Q1025" s="8" t="s">
        <v>319</v>
      </c>
      <c r="V1025" s="72">
        <v>37.369999999999997</v>
      </c>
      <c r="X1025" s="8" t="s">
        <v>812</v>
      </c>
      <c r="Y1025" s="8" t="s">
        <v>813</v>
      </c>
    </row>
    <row r="1026" spans="1:25" x14ac:dyDescent="0.35">
      <c r="A1026" s="8" t="s">
        <v>8</v>
      </c>
      <c r="B1026" s="44">
        <v>2021</v>
      </c>
      <c r="C1026" s="44">
        <v>6</v>
      </c>
      <c r="D1026" s="8" t="s">
        <v>257</v>
      </c>
      <c r="E1026" s="8" t="s">
        <v>811</v>
      </c>
      <c r="F1026" s="45">
        <v>44195</v>
      </c>
      <c r="G1026" s="45">
        <v>44203</v>
      </c>
      <c r="H1026" s="44">
        <v>243</v>
      </c>
      <c r="I1026" s="8" t="s">
        <v>0</v>
      </c>
      <c r="J1026" s="8" t="s">
        <v>258</v>
      </c>
      <c r="K1026" s="8" t="s">
        <v>287</v>
      </c>
      <c r="L1026" s="8" t="s">
        <v>256</v>
      </c>
      <c r="N1026" s="8" t="s">
        <v>252</v>
      </c>
      <c r="O1026" s="8" t="s">
        <v>8</v>
      </c>
      <c r="P1026" s="8" t="s">
        <v>44</v>
      </c>
      <c r="Q1026" s="8" t="s">
        <v>319</v>
      </c>
      <c r="V1026" s="72">
        <v>482.43</v>
      </c>
      <c r="X1026" s="8" t="s">
        <v>812</v>
      </c>
      <c r="Y1026" s="8" t="s">
        <v>813</v>
      </c>
    </row>
    <row r="1027" spans="1:25" x14ac:dyDescent="0.35">
      <c r="A1027" s="8" t="s">
        <v>8</v>
      </c>
      <c r="B1027" s="44">
        <v>2021</v>
      </c>
      <c r="C1027" s="44">
        <v>6</v>
      </c>
      <c r="D1027" s="8" t="s">
        <v>257</v>
      </c>
      <c r="E1027" s="8" t="s">
        <v>811</v>
      </c>
      <c r="F1027" s="45">
        <v>44195</v>
      </c>
      <c r="G1027" s="45">
        <v>44203</v>
      </c>
      <c r="H1027" s="44">
        <v>244</v>
      </c>
      <c r="I1027" s="8" t="s">
        <v>0</v>
      </c>
      <c r="J1027" s="8" t="s">
        <v>258</v>
      </c>
      <c r="K1027" s="8" t="s">
        <v>288</v>
      </c>
      <c r="L1027" s="8" t="s">
        <v>256</v>
      </c>
      <c r="N1027" s="8" t="s">
        <v>252</v>
      </c>
      <c r="O1027" s="8" t="s">
        <v>8</v>
      </c>
      <c r="P1027" s="8" t="s">
        <v>44</v>
      </c>
      <c r="Q1027" s="8" t="s">
        <v>319</v>
      </c>
      <c r="V1027" s="72">
        <v>255.23</v>
      </c>
      <c r="X1027" s="8" t="s">
        <v>812</v>
      </c>
      <c r="Y1027" s="8" t="s">
        <v>813</v>
      </c>
    </row>
    <row r="1028" spans="1:25" x14ac:dyDescent="0.35">
      <c r="A1028" s="8" t="s">
        <v>8</v>
      </c>
      <c r="B1028" s="44">
        <v>2021</v>
      </c>
      <c r="C1028" s="44">
        <v>6</v>
      </c>
      <c r="D1028" s="8" t="s">
        <v>257</v>
      </c>
      <c r="E1028" s="8" t="s">
        <v>811</v>
      </c>
      <c r="F1028" s="45">
        <v>44195</v>
      </c>
      <c r="G1028" s="45">
        <v>44203</v>
      </c>
      <c r="H1028" s="44">
        <v>245</v>
      </c>
      <c r="I1028" s="8" t="s">
        <v>0</v>
      </c>
      <c r="J1028" s="8" t="s">
        <v>258</v>
      </c>
      <c r="K1028" s="8" t="s">
        <v>289</v>
      </c>
      <c r="L1028" s="8" t="s">
        <v>256</v>
      </c>
      <c r="N1028" s="8" t="s">
        <v>252</v>
      </c>
      <c r="O1028" s="8" t="s">
        <v>8</v>
      </c>
      <c r="P1028" s="8" t="s">
        <v>44</v>
      </c>
      <c r="Q1028" s="8" t="s">
        <v>319</v>
      </c>
      <c r="V1028" s="72">
        <v>44.71</v>
      </c>
      <c r="X1028" s="8" t="s">
        <v>812</v>
      </c>
      <c r="Y1028" s="8" t="s">
        <v>813</v>
      </c>
    </row>
    <row r="1029" spans="1:25" x14ac:dyDescent="0.35">
      <c r="A1029" s="8" t="s">
        <v>8</v>
      </c>
      <c r="B1029" s="44">
        <v>2021</v>
      </c>
      <c r="C1029" s="44">
        <v>6</v>
      </c>
      <c r="D1029" s="8" t="s">
        <v>257</v>
      </c>
      <c r="E1029" s="8" t="s">
        <v>811</v>
      </c>
      <c r="F1029" s="45">
        <v>44195</v>
      </c>
      <c r="G1029" s="45">
        <v>44203</v>
      </c>
      <c r="H1029" s="44">
        <v>246</v>
      </c>
      <c r="I1029" s="8" t="s">
        <v>0</v>
      </c>
      <c r="J1029" s="8" t="s">
        <v>258</v>
      </c>
      <c r="K1029" s="8" t="s">
        <v>290</v>
      </c>
      <c r="L1029" s="8" t="s">
        <v>256</v>
      </c>
      <c r="N1029" s="8" t="s">
        <v>252</v>
      </c>
      <c r="O1029" s="8" t="s">
        <v>8</v>
      </c>
      <c r="P1029" s="8" t="s">
        <v>44</v>
      </c>
      <c r="Q1029" s="8" t="s">
        <v>319</v>
      </c>
      <c r="V1029" s="72">
        <v>0</v>
      </c>
      <c r="X1029" s="8" t="s">
        <v>812</v>
      </c>
      <c r="Y1029" s="8" t="s">
        <v>813</v>
      </c>
    </row>
    <row r="1030" spans="1:25" x14ac:dyDescent="0.35">
      <c r="A1030" s="8" t="s">
        <v>8</v>
      </c>
      <c r="B1030" s="44">
        <v>2021</v>
      </c>
      <c r="C1030" s="44">
        <v>6</v>
      </c>
      <c r="D1030" s="8" t="s">
        <v>257</v>
      </c>
      <c r="E1030" s="8" t="s">
        <v>811</v>
      </c>
      <c r="F1030" s="45">
        <v>44195</v>
      </c>
      <c r="G1030" s="45">
        <v>44203</v>
      </c>
      <c r="H1030" s="44">
        <v>247</v>
      </c>
      <c r="I1030" s="8" t="s">
        <v>0</v>
      </c>
      <c r="J1030" s="8" t="s">
        <v>258</v>
      </c>
      <c r="K1030" s="8" t="s">
        <v>291</v>
      </c>
      <c r="L1030" s="8" t="s">
        <v>256</v>
      </c>
      <c r="N1030" s="8" t="s">
        <v>252</v>
      </c>
      <c r="O1030" s="8" t="s">
        <v>8</v>
      </c>
      <c r="P1030" s="8" t="s">
        <v>44</v>
      </c>
      <c r="Q1030" s="8" t="s">
        <v>319</v>
      </c>
      <c r="V1030" s="72">
        <v>20.350000000000001</v>
      </c>
      <c r="X1030" s="8" t="s">
        <v>812</v>
      </c>
      <c r="Y1030" s="8" t="s">
        <v>813</v>
      </c>
    </row>
    <row r="1031" spans="1:25" x14ac:dyDescent="0.35">
      <c r="A1031" s="8" t="s">
        <v>8</v>
      </c>
      <c r="B1031" s="44">
        <v>2021</v>
      </c>
      <c r="C1031" s="44">
        <v>6</v>
      </c>
      <c r="D1031" s="8" t="s">
        <v>257</v>
      </c>
      <c r="E1031" s="8" t="s">
        <v>811</v>
      </c>
      <c r="F1031" s="45">
        <v>44195</v>
      </c>
      <c r="G1031" s="45">
        <v>44203</v>
      </c>
      <c r="H1031" s="44">
        <v>248</v>
      </c>
      <c r="I1031" s="8" t="s">
        <v>0</v>
      </c>
      <c r="J1031" s="8" t="s">
        <v>258</v>
      </c>
      <c r="K1031" s="8" t="s">
        <v>292</v>
      </c>
      <c r="L1031" s="8" t="s">
        <v>256</v>
      </c>
      <c r="N1031" s="8" t="s">
        <v>252</v>
      </c>
      <c r="O1031" s="8" t="s">
        <v>8</v>
      </c>
      <c r="P1031" s="8" t="s">
        <v>44</v>
      </c>
      <c r="Q1031" s="8" t="s">
        <v>319</v>
      </c>
      <c r="V1031" s="72">
        <v>20</v>
      </c>
      <c r="X1031" s="8" t="s">
        <v>812</v>
      </c>
      <c r="Y1031" s="8" t="s">
        <v>813</v>
      </c>
    </row>
    <row r="1032" spans="1:25" x14ac:dyDescent="0.35">
      <c r="A1032" s="8" t="s">
        <v>8</v>
      </c>
      <c r="B1032" s="44">
        <v>2021</v>
      </c>
      <c r="C1032" s="44">
        <v>6</v>
      </c>
      <c r="D1032" s="8" t="s">
        <v>257</v>
      </c>
      <c r="E1032" s="8" t="s">
        <v>811</v>
      </c>
      <c r="F1032" s="45">
        <v>44195</v>
      </c>
      <c r="G1032" s="45">
        <v>44203</v>
      </c>
      <c r="H1032" s="44">
        <v>249</v>
      </c>
      <c r="I1032" s="8" t="s">
        <v>0</v>
      </c>
      <c r="J1032" s="8" t="s">
        <v>258</v>
      </c>
      <c r="K1032" s="8" t="s">
        <v>329</v>
      </c>
      <c r="L1032" s="8" t="s">
        <v>256</v>
      </c>
      <c r="N1032" s="8" t="s">
        <v>252</v>
      </c>
      <c r="O1032" s="8" t="s">
        <v>8</v>
      </c>
      <c r="P1032" s="8" t="s">
        <v>44</v>
      </c>
      <c r="Q1032" s="8" t="s">
        <v>319</v>
      </c>
      <c r="V1032" s="72">
        <v>0</v>
      </c>
      <c r="X1032" s="8" t="s">
        <v>812</v>
      </c>
      <c r="Y1032" s="8" t="s">
        <v>813</v>
      </c>
    </row>
    <row r="1033" spans="1:25" x14ac:dyDescent="0.35">
      <c r="A1033" s="8" t="s">
        <v>8</v>
      </c>
      <c r="B1033" s="44">
        <v>2021</v>
      </c>
      <c r="C1033" s="44">
        <v>6</v>
      </c>
      <c r="D1033" s="8" t="s">
        <v>257</v>
      </c>
      <c r="E1033" s="8" t="s">
        <v>811</v>
      </c>
      <c r="F1033" s="45">
        <v>44195</v>
      </c>
      <c r="G1033" s="45">
        <v>44203</v>
      </c>
      <c r="H1033" s="44">
        <v>250</v>
      </c>
      <c r="I1033" s="8" t="s">
        <v>0</v>
      </c>
      <c r="J1033" s="8" t="s">
        <v>258</v>
      </c>
      <c r="K1033" s="8" t="s">
        <v>644</v>
      </c>
      <c r="L1033" s="8" t="s">
        <v>256</v>
      </c>
      <c r="N1033" s="8" t="s">
        <v>252</v>
      </c>
      <c r="O1033" s="8" t="s">
        <v>8</v>
      </c>
      <c r="P1033" s="8" t="s">
        <v>44</v>
      </c>
      <c r="Q1033" s="8" t="s">
        <v>319</v>
      </c>
      <c r="V1033" s="72">
        <v>0</v>
      </c>
      <c r="X1033" s="8" t="s">
        <v>812</v>
      </c>
      <c r="Y1033" s="8" t="s">
        <v>813</v>
      </c>
    </row>
    <row r="1034" spans="1:25" x14ac:dyDescent="0.35">
      <c r="A1034" s="8" t="s">
        <v>8</v>
      </c>
      <c r="B1034" s="44">
        <v>2021</v>
      </c>
      <c r="C1034" s="44">
        <v>6</v>
      </c>
      <c r="D1034" s="8" t="s">
        <v>257</v>
      </c>
      <c r="E1034" s="8" t="s">
        <v>811</v>
      </c>
      <c r="F1034" s="45">
        <v>44195</v>
      </c>
      <c r="G1034" s="45">
        <v>44203</v>
      </c>
      <c r="H1034" s="44">
        <v>754</v>
      </c>
      <c r="I1034" s="8" t="s">
        <v>0</v>
      </c>
      <c r="K1034" s="8" t="s">
        <v>1</v>
      </c>
      <c r="L1034" s="8" t="s">
        <v>18</v>
      </c>
      <c r="P1034" s="8" t="s">
        <v>44</v>
      </c>
      <c r="V1034" s="72">
        <v>-4196.42</v>
      </c>
      <c r="X1034" s="8" t="s">
        <v>2</v>
      </c>
      <c r="Y1034" s="8" t="s">
        <v>813</v>
      </c>
    </row>
    <row r="1035" spans="1:25" x14ac:dyDescent="0.35">
      <c r="A1035" s="8" t="s">
        <v>8</v>
      </c>
      <c r="B1035" s="44">
        <v>2021</v>
      </c>
      <c r="C1035" s="44">
        <v>6</v>
      </c>
      <c r="D1035" s="8" t="s">
        <v>257</v>
      </c>
      <c r="E1035" s="8" t="s">
        <v>814</v>
      </c>
      <c r="F1035" s="45">
        <v>44195</v>
      </c>
      <c r="G1035" s="45">
        <v>44204</v>
      </c>
      <c r="H1035" s="44">
        <v>47</v>
      </c>
      <c r="I1035" s="8" t="s">
        <v>0</v>
      </c>
      <c r="J1035" s="8" t="s">
        <v>258</v>
      </c>
      <c r="K1035" s="8" t="s">
        <v>266</v>
      </c>
      <c r="L1035" s="8" t="s">
        <v>256</v>
      </c>
      <c r="N1035" s="8" t="s">
        <v>252</v>
      </c>
      <c r="O1035" s="8" t="s">
        <v>8</v>
      </c>
      <c r="P1035" s="8" t="s">
        <v>44</v>
      </c>
      <c r="Q1035" s="8" t="s">
        <v>319</v>
      </c>
      <c r="V1035" s="72">
        <v>26.31</v>
      </c>
      <c r="X1035" s="8" t="s">
        <v>815</v>
      </c>
      <c r="Y1035" s="8" t="s">
        <v>816</v>
      </c>
    </row>
    <row r="1036" spans="1:25" x14ac:dyDescent="0.35">
      <c r="A1036" s="8" t="s">
        <v>8</v>
      </c>
      <c r="B1036" s="44">
        <v>2021</v>
      </c>
      <c r="C1036" s="44">
        <v>6</v>
      </c>
      <c r="D1036" s="8" t="s">
        <v>257</v>
      </c>
      <c r="E1036" s="8" t="s">
        <v>814</v>
      </c>
      <c r="F1036" s="45">
        <v>44195</v>
      </c>
      <c r="G1036" s="45">
        <v>44204</v>
      </c>
      <c r="H1036" s="44">
        <v>48</v>
      </c>
      <c r="I1036" s="8" t="s">
        <v>0</v>
      </c>
      <c r="J1036" s="8" t="s">
        <v>258</v>
      </c>
      <c r="K1036" s="8" t="s">
        <v>266</v>
      </c>
      <c r="L1036" s="8" t="s">
        <v>265</v>
      </c>
      <c r="N1036" s="8" t="s">
        <v>252</v>
      </c>
      <c r="O1036" s="8" t="s">
        <v>8</v>
      </c>
      <c r="P1036" s="8" t="s">
        <v>44</v>
      </c>
      <c r="Q1036" s="8" t="s">
        <v>319</v>
      </c>
      <c r="V1036" s="72">
        <v>6</v>
      </c>
      <c r="X1036" s="8" t="s">
        <v>815</v>
      </c>
      <c r="Y1036" s="8" t="s">
        <v>816</v>
      </c>
    </row>
    <row r="1037" spans="1:25" x14ac:dyDescent="0.35">
      <c r="A1037" s="8" t="s">
        <v>8</v>
      </c>
      <c r="B1037" s="44">
        <v>2021</v>
      </c>
      <c r="C1037" s="44">
        <v>6</v>
      </c>
      <c r="D1037" s="8" t="s">
        <v>257</v>
      </c>
      <c r="E1037" s="8" t="s">
        <v>814</v>
      </c>
      <c r="F1037" s="45">
        <v>44195</v>
      </c>
      <c r="G1037" s="45">
        <v>44204</v>
      </c>
      <c r="H1037" s="44">
        <v>87</v>
      </c>
      <c r="I1037" s="8" t="s">
        <v>0</v>
      </c>
      <c r="K1037" s="8" t="s">
        <v>1</v>
      </c>
      <c r="L1037" s="8" t="s">
        <v>18</v>
      </c>
      <c r="P1037" s="8" t="s">
        <v>44</v>
      </c>
      <c r="V1037" s="72">
        <v>-32.31</v>
      </c>
      <c r="X1037" s="8" t="s">
        <v>2</v>
      </c>
      <c r="Y1037" s="8" t="s">
        <v>816</v>
      </c>
    </row>
    <row r="1038" spans="1:25" x14ac:dyDescent="0.35">
      <c r="A1038" s="8" t="s">
        <v>8</v>
      </c>
      <c r="B1038" s="44">
        <v>2021</v>
      </c>
      <c r="C1038" s="44">
        <v>6</v>
      </c>
      <c r="D1038" s="8" t="s">
        <v>257</v>
      </c>
      <c r="E1038" s="8" t="s">
        <v>817</v>
      </c>
      <c r="F1038" s="45">
        <v>44195</v>
      </c>
      <c r="G1038" s="45">
        <v>44204</v>
      </c>
      <c r="H1038" s="44">
        <v>47</v>
      </c>
      <c r="I1038" s="8" t="s">
        <v>0</v>
      </c>
      <c r="J1038" s="8" t="s">
        <v>258</v>
      </c>
      <c r="K1038" s="8" t="s">
        <v>295</v>
      </c>
      <c r="L1038" s="8" t="s">
        <v>256</v>
      </c>
      <c r="N1038" s="8" t="s">
        <v>252</v>
      </c>
      <c r="O1038" s="8" t="s">
        <v>8</v>
      </c>
      <c r="P1038" s="8" t="s">
        <v>44</v>
      </c>
      <c r="Q1038" s="8" t="s">
        <v>319</v>
      </c>
      <c r="V1038" s="72">
        <v>98.15</v>
      </c>
      <c r="X1038" s="8" t="s">
        <v>818</v>
      </c>
      <c r="Y1038" s="8" t="s">
        <v>819</v>
      </c>
    </row>
    <row r="1039" spans="1:25" x14ac:dyDescent="0.35">
      <c r="A1039" s="8" t="s">
        <v>8</v>
      </c>
      <c r="B1039" s="44">
        <v>2021</v>
      </c>
      <c r="C1039" s="44">
        <v>6</v>
      </c>
      <c r="D1039" s="8" t="s">
        <v>257</v>
      </c>
      <c r="E1039" s="8" t="s">
        <v>817</v>
      </c>
      <c r="F1039" s="45">
        <v>44195</v>
      </c>
      <c r="G1039" s="45">
        <v>44204</v>
      </c>
      <c r="H1039" s="44">
        <v>48</v>
      </c>
      <c r="I1039" s="8" t="s">
        <v>0</v>
      </c>
      <c r="J1039" s="8" t="s">
        <v>258</v>
      </c>
      <c r="K1039" s="8" t="s">
        <v>295</v>
      </c>
      <c r="L1039" s="8" t="s">
        <v>265</v>
      </c>
      <c r="N1039" s="8" t="s">
        <v>252</v>
      </c>
      <c r="O1039" s="8" t="s">
        <v>8</v>
      </c>
      <c r="P1039" s="8" t="s">
        <v>44</v>
      </c>
      <c r="Q1039" s="8" t="s">
        <v>319</v>
      </c>
      <c r="V1039" s="72">
        <v>22.4</v>
      </c>
      <c r="X1039" s="8" t="s">
        <v>818</v>
      </c>
      <c r="Y1039" s="8" t="s">
        <v>819</v>
      </c>
    </row>
    <row r="1040" spans="1:25" x14ac:dyDescent="0.35">
      <c r="A1040" s="8" t="s">
        <v>8</v>
      </c>
      <c r="B1040" s="44">
        <v>2021</v>
      </c>
      <c r="C1040" s="44">
        <v>6</v>
      </c>
      <c r="D1040" s="8" t="s">
        <v>257</v>
      </c>
      <c r="E1040" s="8" t="s">
        <v>817</v>
      </c>
      <c r="F1040" s="45">
        <v>44195</v>
      </c>
      <c r="G1040" s="45">
        <v>44204</v>
      </c>
      <c r="H1040" s="44">
        <v>87</v>
      </c>
      <c r="I1040" s="8" t="s">
        <v>0</v>
      </c>
      <c r="K1040" s="8" t="s">
        <v>1</v>
      </c>
      <c r="L1040" s="8" t="s">
        <v>18</v>
      </c>
      <c r="P1040" s="8" t="s">
        <v>44</v>
      </c>
      <c r="V1040" s="72">
        <v>-120.55</v>
      </c>
      <c r="X1040" s="8" t="s">
        <v>2</v>
      </c>
      <c r="Y1040" s="8" t="s">
        <v>819</v>
      </c>
    </row>
    <row r="1041" spans="1:25" x14ac:dyDescent="0.35">
      <c r="A1041" s="8" t="s">
        <v>8</v>
      </c>
      <c r="B1041" s="44">
        <v>2021</v>
      </c>
      <c r="C1041" s="44">
        <v>6</v>
      </c>
      <c r="D1041" s="8" t="s">
        <v>257</v>
      </c>
      <c r="E1041" s="8" t="s">
        <v>820</v>
      </c>
      <c r="F1041" s="45">
        <v>44195</v>
      </c>
      <c r="G1041" s="45">
        <v>44204</v>
      </c>
      <c r="H1041" s="44">
        <v>47</v>
      </c>
      <c r="I1041" s="8" t="s">
        <v>0</v>
      </c>
      <c r="J1041" s="8" t="s">
        <v>258</v>
      </c>
      <c r="K1041" s="8" t="s">
        <v>821</v>
      </c>
      <c r="L1041" s="8" t="s">
        <v>256</v>
      </c>
      <c r="N1041" s="8" t="s">
        <v>252</v>
      </c>
      <c r="O1041" s="8" t="s">
        <v>8</v>
      </c>
      <c r="P1041" s="8" t="s">
        <v>44</v>
      </c>
      <c r="Q1041" s="8" t="s">
        <v>319</v>
      </c>
      <c r="V1041" s="72">
        <v>56.01</v>
      </c>
      <c r="X1041" s="8" t="s">
        <v>822</v>
      </c>
      <c r="Y1041" s="8" t="s">
        <v>823</v>
      </c>
    </row>
    <row r="1042" spans="1:25" x14ac:dyDescent="0.35">
      <c r="A1042" s="8" t="s">
        <v>8</v>
      </c>
      <c r="B1042" s="44">
        <v>2021</v>
      </c>
      <c r="C1042" s="44">
        <v>6</v>
      </c>
      <c r="D1042" s="8" t="s">
        <v>257</v>
      </c>
      <c r="E1042" s="8" t="s">
        <v>820</v>
      </c>
      <c r="F1042" s="45">
        <v>44195</v>
      </c>
      <c r="G1042" s="45">
        <v>44204</v>
      </c>
      <c r="H1042" s="44">
        <v>48</v>
      </c>
      <c r="I1042" s="8" t="s">
        <v>0</v>
      </c>
      <c r="J1042" s="8" t="s">
        <v>258</v>
      </c>
      <c r="K1042" s="8" t="s">
        <v>821</v>
      </c>
      <c r="L1042" s="8" t="s">
        <v>265</v>
      </c>
      <c r="N1042" s="8" t="s">
        <v>252</v>
      </c>
      <c r="O1042" s="8" t="s">
        <v>8</v>
      </c>
      <c r="P1042" s="8" t="s">
        <v>44</v>
      </c>
      <c r="Q1042" s="8" t="s">
        <v>319</v>
      </c>
      <c r="V1042" s="72">
        <v>12.78</v>
      </c>
      <c r="X1042" s="8" t="s">
        <v>822</v>
      </c>
      <c r="Y1042" s="8" t="s">
        <v>823</v>
      </c>
    </row>
    <row r="1043" spans="1:25" x14ac:dyDescent="0.35">
      <c r="A1043" s="8" t="s">
        <v>8</v>
      </c>
      <c r="B1043" s="44">
        <v>2021</v>
      </c>
      <c r="C1043" s="44">
        <v>6</v>
      </c>
      <c r="D1043" s="8" t="s">
        <v>257</v>
      </c>
      <c r="E1043" s="8" t="s">
        <v>820</v>
      </c>
      <c r="F1043" s="45">
        <v>44195</v>
      </c>
      <c r="G1043" s="45">
        <v>44204</v>
      </c>
      <c r="H1043" s="44">
        <v>87</v>
      </c>
      <c r="I1043" s="8" t="s">
        <v>0</v>
      </c>
      <c r="K1043" s="8" t="s">
        <v>1</v>
      </c>
      <c r="L1043" s="8" t="s">
        <v>18</v>
      </c>
      <c r="P1043" s="8" t="s">
        <v>44</v>
      </c>
      <c r="V1043" s="72">
        <v>-68.790000000000006</v>
      </c>
      <c r="X1043" s="8" t="s">
        <v>2</v>
      </c>
      <c r="Y1043" s="8" t="s">
        <v>823</v>
      </c>
    </row>
    <row r="1044" spans="1:25" x14ac:dyDescent="0.35">
      <c r="A1044" s="8" t="s">
        <v>8</v>
      </c>
      <c r="B1044" s="44">
        <v>2021</v>
      </c>
      <c r="C1044" s="44">
        <v>6</v>
      </c>
      <c r="D1044" s="8" t="s">
        <v>19</v>
      </c>
      <c r="E1044" s="8" t="s">
        <v>824</v>
      </c>
      <c r="F1044" s="45">
        <v>44195</v>
      </c>
      <c r="G1044" s="45">
        <v>44195</v>
      </c>
      <c r="H1044" s="44">
        <v>1</v>
      </c>
      <c r="I1044" s="8" t="s">
        <v>0</v>
      </c>
      <c r="K1044" s="8" t="s">
        <v>1</v>
      </c>
      <c r="L1044" s="8" t="s">
        <v>18</v>
      </c>
      <c r="O1044" s="8" t="s">
        <v>8</v>
      </c>
      <c r="P1044" s="8" t="s">
        <v>44</v>
      </c>
      <c r="Q1044" s="8" t="s">
        <v>319</v>
      </c>
      <c r="V1044" s="72">
        <v>-1800</v>
      </c>
      <c r="W1044" s="8" t="s">
        <v>779</v>
      </c>
      <c r="X1044" s="8" t="s">
        <v>2</v>
      </c>
      <c r="Y1044" s="8" t="s">
        <v>4</v>
      </c>
    </row>
    <row r="1045" spans="1:25" x14ac:dyDescent="0.35">
      <c r="A1045" s="8" t="s">
        <v>8</v>
      </c>
      <c r="B1045" s="44">
        <v>2021</v>
      </c>
      <c r="C1045" s="44">
        <v>6</v>
      </c>
      <c r="D1045" s="8" t="s">
        <v>19</v>
      </c>
      <c r="E1045" s="8" t="s">
        <v>824</v>
      </c>
      <c r="F1045" s="45">
        <v>44195</v>
      </c>
      <c r="G1045" s="45">
        <v>44195</v>
      </c>
      <c r="H1045" s="44">
        <v>7</v>
      </c>
      <c r="I1045" s="8" t="s">
        <v>0</v>
      </c>
      <c r="K1045" s="8" t="s">
        <v>1</v>
      </c>
      <c r="L1045" s="8" t="s">
        <v>18</v>
      </c>
      <c r="O1045" s="8" t="s">
        <v>8</v>
      </c>
      <c r="P1045" s="8" t="s">
        <v>44</v>
      </c>
      <c r="Q1045" s="8" t="s">
        <v>319</v>
      </c>
      <c r="V1045" s="72">
        <v>-2000</v>
      </c>
      <c r="W1045" s="8" t="s">
        <v>794</v>
      </c>
      <c r="X1045" s="8" t="s">
        <v>2</v>
      </c>
      <c r="Y1045" s="8" t="s">
        <v>4</v>
      </c>
    </row>
    <row r="1046" spans="1:25" x14ac:dyDescent="0.35">
      <c r="A1046" s="8" t="s">
        <v>8</v>
      </c>
      <c r="B1046" s="44">
        <v>2021</v>
      </c>
      <c r="C1046" s="44">
        <v>6</v>
      </c>
      <c r="D1046" s="8" t="s">
        <v>19</v>
      </c>
      <c r="E1046" s="8" t="s">
        <v>824</v>
      </c>
      <c r="F1046" s="45">
        <v>44195</v>
      </c>
      <c r="G1046" s="45">
        <v>44195</v>
      </c>
      <c r="H1046" s="44">
        <v>19</v>
      </c>
      <c r="I1046" s="8" t="s">
        <v>0</v>
      </c>
      <c r="K1046" s="8" t="s">
        <v>5</v>
      </c>
      <c r="L1046" s="8" t="s">
        <v>18</v>
      </c>
      <c r="O1046" s="8" t="s">
        <v>8</v>
      </c>
      <c r="P1046" s="8" t="s">
        <v>44</v>
      </c>
      <c r="Q1046" s="8" t="s">
        <v>319</v>
      </c>
      <c r="V1046" s="72">
        <v>1800</v>
      </c>
      <c r="W1046" s="8" t="s">
        <v>779</v>
      </c>
      <c r="X1046" s="8" t="s">
        <v>6</v>
      </c>
      <c r="Y1046" s="8" t="s">
        <v>4</v>
      </c>
    </row>
    <row r="1047" spans="1:25" x14ac:dyDescent="0.35">
      <c r="A1047" s="8" t="s">
        <v>8</v>
      </c>
      <c r="B1047" s="44">
        <v>2021</v>
      </c>
      <c r="C1047" s="44">
        <v>6</v>
      </c>
      <c r="D1047" s="8" t="s">
        <v>19</v>
      </c>
      <c r="E1047" s="8" t="s">
        <v>824</v>
      </c>
      <c r="F1047" s="45">
        <v>44195</v>
      </c>
      <c r="G1047" s="45">
        <v>44195</v>
      </c>
      <c r="H1047" s="44">
        <v>25</v>
      </c>
      <c r="I1047" s="8" t="s">
        <v>0</v>
      </c>
      <c r="K1047" s="8" t="s">
        <v>5</v>
      </c>
      <c r="L1047" s="8" t="s">
        <v>18</v>
      </c>
      <c r="O1047" s="8" t="s">
        <v>8</v>
      </c>
      <c r="P1047" s="8" t="s">
        <v>44</v>
      </c>
      <c r="Q1047" s="8" t="s">
        <v>319</v>
      </c>
      <c r="V1047" s="72">
        <v>2000</v>
      </c>
      <c r="W1047" s="8" t="s">
        <v>794</v>
      </c>
      <c r="X1047" s="8" t="s">
        <v>6</v>
      </c>
      <c r="Y1047" s="8" t="s">
        <v>4</v>
      </c>
    </row>
    <row r="1048" spans="1:25" x14ac:dyDescent="0.35">
      <c r="A1048" s="68" t="s">
        <v>8</v>
      </c>
      <c r="B1048" s="69">
        <v>2021</v>
      </c>
      <c r="C1048" s="69">
        <v>7</v>
      </c>
      <c r="D1048" s="68" t="s">
        <v>257</v>
      </c>
      <c r="E1048" s="68" t="s">
        <v>825</v>
      </c>
      <c r="F1048" s="70">
        <v>44204</v>
      </c>
      <c r="G1048" s="70">
        <v>44207</v>
      </c>
      <c r="H1048" s="69">
        <v>47</v>
      </c>
      <c r="I1048" s="68" t="s">
        <v>0</v>
      </c>
      <c r="J1048" s="68" t="s">
        <v>258</v>
      </c>
      <c r="K1048" s="68" t="s">
        <v>389</v>
      </c>
      <c r="L1048" s="68" t="s">
        <v>256</v>
      </c>
      <c r="M1048" s="68"/>
      <c r="N1048" s="68" t="s">
        <v>252</v>
      </c>
      <c r="O1048" s="68" t="s">
        <v>8</v>
      </c>
      <c r="P1048" s="68" t="s">
        <v>44</v>
      </c>
      <c r="Q1048" s="68" t="s">
        <v>319</v>
      </c>
      <c r="R1048" s="68"/>
      <c r="S1048" s="68"/>
      <c r="T1048" s="68"/>
      <c r="U1048" s="68"/>
      <c r="V1048" s="72">
        <v>5.46</v>
      </c>
      <c r="W1048" s="68"/>
      <c r="X1048" s="68" t="s">
        <v>826</v>
      </c>
      <c r="Y1048" s="68" t="s">
        <v>827</v>
      </c>
    </row>
    <row r="1049" spans="1:25" x14ac:dyDescent="0.35">
      <c r="A1049" s="68" t="s">
        <v>8</v>
      </c>
      <c r="B1049" s="69">
        <v>2021</v>
      </c>
      <c r="C1049" s="69">
        <v>7</v>
      </c>
      <c r="D1049" s="68" t="s">
        <v>257</v>
      </c>
      <c r="E1049" s="68" t="s">
        <v>825</v>
      </c>
      <c r="F1049" s="70">
        <v>44204</v>
      </c>
      <c r="G1049" s="70">
        <v>44207</v>
      </c>
      <c r="H1049" s="69">
        <v>48</v>
      </c>
      <c r="I1049" s="68" t="s">
        <v>0</v>
      </c>
      <c r="J1049" s="68" t="s">
        <v>258</v>
      </c>
      <c r="K1049" s="68" t="s">
        <v>389</v>
      </c>
      <c r="L1049" s="68" t="s">
        <v>265</v>
      </c>
      <c r="M1049" s="68"/>
      <c r="N1049" s="68" t="s">
        <v>252</v>
      </c>
      <c r="O1049" s="68" t="s">
        <v>8</v>
      </c>
      <c r="P1049" s="68" t="s">
        <v>44</v>
      </c>
      <c r="Q1049" s="68" t="s">
        <v>319</v>
      </c>
      <c r="R1049" s="68"/>
      <c r="S1049" s="68"/>
      <c r="T1049" s="68"/>
      <c r="U1049" s="68"/>
      <c r="V1049" s="72">
        <v>1.25</v>
      </c>
      <c r="W1049" s="68"/>
      <c r="X1049" s="68" t="s">
        <v>826</v>
      </c>
      <c r="Y1049" s="68" t="s">
        <v>827</v>
      </c>
    </row>
    <row r="1050" spans="1:25" x14ac:dyDescent="0.35">
      <c r="A1050" s="68" t="s">
        <v>8</v>
      </c>
      <c r="B1050" s="69">
        <v>2021</v>
      </c>
      <c r="C1050" s="69">
        <v>7</v>
      </c>
      <c r="D1050" s="68" t="s">
        <v>257</v>
      </c>
      <c r="E1050" s="68" t="s">
        <v>825</v>
      </c>
      <c r="F1050" s="70">
        <v>44204</v>
      </c>
      <c r="G1050" s="70">
        <v>44207</v>
      </c>
      <c r="H1050" s="69">
        <v>87</v>
      </c>
      <c r="I1050" s="68" t="s">
        <v>0</v>
      </c>
      <c r="J1050" s="68"/>
      <c r="K1050" s="68" t="s">
        <v>1</v>
      </c>
      <c r="L1050" s="68" t="s">
        <v>18</v>
      </c>
      <c r="M1050" s="68"/>
      <c r="N1050" s="68"/>
      <c r="O1050" s="68"/>
      <c r="P1050" s="68" t="s">
        <v>44</v>
      </c>
      <c r="Q1050" s="68"/>
      <c r="R1050" s="68"/>
      <c r="S1050" s="68"/>
      <c r="T1050" s="68"/>
      <c r="U1050" s="68"/>
      <c r="V1050" s="72">
        <v>-6.71</v>
      </c>
      <c r="W1050" s="68"/>
      <c r="X1050" s="68" t="s">
        <v>2</v>
      </c>
      <c r="Y1050" s="68" t="s">
        <v>827</v>
      </c>
    </row>
    <row r="1051" spans="1:25" x14ac:dyDescent="0.35">
      <c r="A1051" s="68" t="s">
        <v>8</v>
      </c>
      <c r="B1051" s="69">
        <v>2021</v>
      </c>
      <c r="C1051" s="69">
        <v>7</v>
      </c>
      <c r="D1051" s="68" t="s">
        <v>19</v>
      </c>
      <c r="E1051" s="68" t="s">
        <v>828</v>
      </c>
      <c r="F1051" s="70">
        <v>44204</v>
      </c>
      <c r="G1051" s="70">
        <v>44204</v>
      </c>
      <c r="H1051" s="69">
        <v>35</v>
      </c>
      <c r="I1051" s="68" t="s">
        <v>0</v>
      </c>
      <c r="J1051" s="68"/>
      <c r="K1051" s="68" t="s">
        <v>1</v>
      </c>
      <c r="L1051" s="68" t="s">
        <v>18</v>
      </c>
      <c r="M1051" s="68"/>
      <c r="N1051" s="68"/>
      <c r="O1051" s="68" t="s">
        <v>8</v>
      </c>
      <c r="P1051" s="68" t="s">
        <v>44</v>
      </c>
      <c r="Q1051" s="68" t="s">
        <v>319</v>
      </c>
      <c r="R1051" s="68"/>
      <c r="S1051" s="68"/>
      <c r="T1051" s="68"/>
      <c r="U1051" s="68"/>
      <c r="V1051" s="72">
        <v>-1620</v>
      </c>
      <c r="W1051" s="68" t="s">
        <v>791</v>
      </c>
      <c r="X1051" s="68" t="s">
        <v>2</v>
      </c>
      <c r="Y1051" s="68" t="s">
        <v>4</v>
      </c>
    </row>
    <row r="1052" spans="1:25" x14ac:dyDescent="0.35">
      <c r="A1052" s="68" t="s">
        <v>8</v>
      </c>
      <c r="B1052" s="69">
        <v>2021</v>
      </c>
      <c r="C1052" s="69">
        <v>7</v>
      </c>
      <c r="D1052" s="68" t="s">
        <v>19</v>
      </c>
      <c r="E1052" s="68" t="s">
        <v>828</v>
      </c>
      <c r="F1052" s="70">
        <v>44204</v>
      </c>
      <c r="G1052" s="70">
        <v>44204</v>
      </c>
      <c r="H1052" s="69">
        <v>146</v>
      </c>
      <c r="I1052" s="68" t="s">
        <v>0</v>
      </c>
      <c r="J1052" s="68"/>
      <c r="K1052" s="68" t="s">
        <v>1</v>
      </c>
      <c r="L1052" s="68" t="s">
        <v>18</v>
      </c>
      <c r="M1052" s="68"/>
      <c r="N1052" s="68"/>
      <c r="O1052" s="68" t="s">
        <v>8</v>
      </c>
      <c r="P1052" s="68" t="s">
        <v>44</v>
      </c>
      <c r="Q1052" s="68" t="s">
        <v>319</v>
      </c>
      <c r="R1052" s="68"/>
      <c r="S1052" s="68"/>
      <c r="T1052" s="68"/>
      <c r="U1052" s="68"/>
      <c r="V1052" s="72">
        <v>-1620</v>
      </c>
      <c r="W1052" s="68" t="s">
        <v>790</v>
      </c>
      <c r="X1052" s="68" t="s">
        <v>2</v>
      </c>
      <c r="Y1052" s="68" t="s">
        <v>4</v>
      </c>
    </row>
    <row r="1053" spans="1:25" x14ac:dyDescent="0.35">
      <c r="A1053" s="68" t="s">
        <v>8</v>
      </c>
      <c r="B1053" s="69">
        <v>2021</v>
      </c>
      <c r="C1053" s="69">
        <v>7</v>
      </c>
      <c r="D1053" s="68" t="s">
        <v>19</v>
      </c>
      <c r="E1053" s="68" t="s">
        <v>828</v>
      </c>
      <c r="F1053" s="70">
        <v>44204</v>
      </c>
      <c r="G1053" s="70">
        <v>44204</v>
      </c>
      <c r="H1053" s="69">
        <v>179</v>
      </c>
      <c r="I1053" s="68" t="s">
        <v>0</v>
      </c>
      <c r="J1053" s="68"/>
      <c r="K1053" s="68" t="s">
        <v>5</v>
      </c>
      <c r="L1053" s="68" t="s">
        <v>18</v>
      </c>
      <c r="M1053" s="68"/>
      <c r="N1053" s="68"/>
      <c r="O1053" s="68" t="s">
        <v>8</v>
      </c>
      <c r="P1053" s="68" t="s">
        <v>44</v>
      </c>
      <c r="Q1053" s="68" t="s">
        <v>319</v>
      </c>
      <c r="R1053" s="68"/>
      <c r="S1053" s="68"/>
      <c r="T1053" s="68"/>
      <c r="U1053" s="68"/>
      <c r="V1053" s="72">
        <v>1620</v>
      </c>
      <c r="W1053" s="68" t="s">
        <v>791</v>
      </c>
      <c r="X1053" s="68" t="s">
        <v>6</v>
      </c>
      <c r="Y1053" s="68" t="s">
        <v>4</v>
      </c>
    </row>
    <row r="1054" spans="1:25" x14ac:dyDescent="0.35">
      <c r="A1054" s="68" t="s">
        <v>8</v>
      </c>
      <c r="B1054" s="69">
        <v>2021</v>
      </c>
      <c r="C1054" s="69">
        <v>7</v>
      </c>
      <c r="D1054" s="68" t="s">
        <v>19</v>
      </c>
      <c r="E1054" s="68" t="s">
        <v>828</v>
      </c>
      <c r="F1054" s="70">
        <v>44204</v>
      </c>
      <c r="G1054" s="70">
        <v>44204</v>
      </c>
      <c r="H1054" s="69">
        <v>300</v>
      </c>
      <c r="I1054" s="68" t="s">
        <v>0</v>
      </c>
      <c r="J1054" s="68"/>
      <c r="K1054" s="68" t="s">
        <v>5</v>
      </c>
      <c r="L1054" s="68" t="s">
        <v>18</v>
      </c>
      <c r="M1054" s="68"/>
      <c r="N1054" s="68"/>
      <c r="O1054" s="68" t="s">
        <v>8</v>
      </c>
      <c r="P1054" s="68" t="s">
        <v>44</v>
      </c>
      <c r="Q1054" s="68" t="s">
        <v>319</v>
      </c>
      <c r="R1054" s="68"/>
      <c r="S1054" s="68"/>
      <c r="T1054" s="68"/>
      <c r="U1054" s="68"/>
      <c r="V1054" s="72">
        <v>1620</v>
      </c>
      <c r="W1054" s="68" t="s">
        <v>790</v>
      </c>
      <c r="X1054" s="68" t="s">
        <v>6</v>
      </c>
      <c r="Y1054" s="68" t="s">
        <v>4</v>
      </c>
    </row>
    <row r="1055" spans="1:25" x14ac:dyDescent="0.35">
      <c r="A1055" s="68" t="s">
        <v>8</v>
      </c>
      <c r="B1055" s="69">
        <v>2021</v>
      </c>
      <c r="C1055" s="69">
        <v>7</v>
      </c>
      <c r="D1055" s="68" t="s">
        <v>746</v>
      </c>
      <c r="E1055" s="68" t="s">
        <v>829</v>
      </c>
      <c r="F1055" s="70">
        <v>44207</v>
      </c>
      <c r="G1055" s="70">
        <v>44208</v>
      </c>
      <c r="H1055" s="69">
        <v>297</v>
      </c>
      <c r="I1055" s="68" t="s">
        <v>0</v>
      </c>
      <c r="J1055" s="68" t="s">
        <v>258</v>
      </c>
      <c r="K1055" s="68" t="s">
        <v>283</v>
      </c>
      <c r="L1055" s="68" t="s">
        <v>265</v>
      </c>
      <c r="M1055" s="68"/>
      <c r="N1055" s="68" t="s">
        <v>252</v>
      </c>
      <c r="O1055" s="68" t="s">
        <v>8</v>
      </c>
      <c r="P1055" s="68" t="s">
        <v>44</v>
      </c>
      <c r="Q1055" s="68" t="s">
        <v>319</v>
      </c>
      <c r="R1055" s="68"/>
      <c r="S1055" s="68"/>
      <c r="T1055" s="68"/>
      <c r="U1055" s="68"/>
      <c r="V1055" s="72">
        <v>2500</v>
      </c>
      <c r="W1055" s="68" t="s">
        <v>748</v>
      </c>
      <c r="X1055" s="68" t="s">
        <v>830</v>
      </c>
      <c r="Y1055" s="68" t="s">
        <v>750</v>
      </c>
    </row>
    <row r="1056" spans="1:25" x14ac:dyDescent="0.35">
      <c r="A1056" s="68" t="s">
        <v>8</v>
      </c>
      <c r="B1056" s="69">
        <v>2021</v>
      </c>
      <c r="C1056" s="69">
        <v>7</v>
      </c>
      <c r="D1056" s="68" t="s">
        <v>746</v>
      </c>
      <c r="E1056" s="68" t="s">
        <v>829</v>
      </c>
      <c r="F1056" s="70">
        <v>44207</v>
      </c>
      <c r="G1056" s="70">
        <v>44208</v>
      </c>
      <c r="H1056" s="69">
        <v>298</v>
      </c>
      <c r="I1056" s="68" t="s">
        <v>0</v>
      </c>
      <c r="J1056" s="68" t="s">
        <v>258</v>
      </c>
      <c r="K1056" s="68" t="s">
        <v>287</v>
      </c>
      <c r="L1056" s="68" t="s">
        <v>265</v>
      </c>
      <c r="M1056" s="68"/>
      <c r="N1056" s="68" t="s">
        <v>252</v>
      </c>
      <c r="O1056" s="68" t="s">
        <v>8</v>
      </c>
      <c r="P1056" s="68" t="s">
        <v>44</v>
      </c>
      <c r="Q1056" s="68" t="s">
        <v>319</v>
      </c>
      <c r="R1056" s="68"/>
      <c r="S1056" s="68"/>
      <c r="T1056" s="68"/>
      <c r="U1056" s="68"/>
      <c r="V1056" s="72">
        <v>361.5</v>
      </c>
      <c r="W1056" s="68" t="s">
        <v>748</v>
      </c>
      <c r="X1056" s="68" t="s">
        <v>830</v>
      </c>
      <c r="Y1056" s="68" t="s">
        <v>750</v>
      </c>
    </row>
    <row r="1057" spans="1:25" x14ac:dyDescent="0.35">
      <c r="A1057" s="68" t="s">
        <v>8</v>
      </c>
      <c r="B1057" s="69">
        <v>2021</v>
      </c>
      <c r="C1057" s="69">
        <v>7</v>
      </c>
      <c r="D1057" s="68" t="s">
        <v>746</v>
      </c>
      <c r="E1057" s="68" t="s">
        <v>829</v>
      </c>
      <c r="F1057" s="70">
        <v>44207</v>
      </c>
      <c r="G1057" s="70">
        <v>44208</v>
      </c>
      <c r="H1057" s="69">
        <v>299</v>
      </c>
      <c r="I1057" s="68" t="s">
        <v>0</v>
      </c>
      <c r="J1057" s="68" t="s">
        <v>258</v>
      </c>
      <c r="K1057" s="68" t="s">
        <v>288</v>
      </c>
      <c r="L1057" s="68" t="s">
        <v>265</v>
      </c>
      <c r="M1057" s="68"/>
      <c r="N1057" s="68" t="s">
        <v>252</v>
      </c>
      <c r="O1057" s="68" t="s">
        <v>8</v>
      </c>
      <c r="P1057" s="68" t="s">
        <v>44</v>
      </c>
      <c r="Q1057" s="68" t="s">
        <v>319</v>
      </c>
      <c r="R1057" s="68"/>
      <c r="S1057" s="68"/>
      <c r="T1057" s="68"/>
      <c r="U1057" s="68"/>
      <c r="V1057" s="72">
        <v>180.11</v>
      </c>
      <c r="W1057" s="68" t="s">
        <v>748</v>
      </c>
      <c r="X1057" s="68" t="s">
        <v>830</v>
      </c>
      <c r="Y1057" s="68" t="s">
        <v>750</v>
      </c>
    </row>
    <row r="1058" spans="1:25" x14ac:dyDescent="0.35">
      <c r="A1058" s="68" t="s">
        <v>8</v>
      </c>
      <c r="B1058" s="69">
        <v>2021</v>
      </c>
      <c r="C1058" s="69">
        <v>7</v>
      </c>
      <c r="D1058" s="68" t="s">
        <v>746</v>
      </c>
      <c r="E1058" s="68" t="s">
        <v>829</v>
      </c>
      <c r="F1058" s="70">
        <v>44207</v>
      </c>
      <c r="G1058" s="70">
        <v>44208</v>
      </c>
      <c r="H1058" s="69">
        <v>300</v>
      </c>
      <c r="I1058" s="68" t="s">
        <v>0</v>
      </c>
      <c r="J1058" s="68" t="s">
        <v>258</v>
      </c>
      <c r="K1058" s="68" t="s">
        <v>289</v>
      </c>
      <c r="L1058" s="68" t="s">
        <v>265</v>
      </c>
      <c r="M1058" s="68"/>
      <c r="N1058" s="68" t="s">
        <v>252</v>
      </c>
      <c r="O1058" s="68" t="s">
        <v>8</v>
      </c>
      <c r="P1058" s="68" t="s">
        <v>44</v>
      </c>
      <c r="Q1058" s="68" t="s">
        <v>319</v>
      </c>
      <c r="R1058" s="68"/>
      <c r="S1058" s="68"/>
      <c r="T1058" s="68"/>
      <c r="U1058" s="68"/>
      <c r="V1058" s="72">
        <v>33.5</v>
      </c>
      <c r="W1058" s="68" t="s">
        <v>748</v>
      </c>
      <c r="X1058" s="68" t="s">
        <v>830</v>
      </c>
      <c r="Y1058" s="68" t="s">
        <v>750</v>
      </c>
    </row>
    <row r="1059" spans="1:25" x14ac:dyDescent="0.35">
      <c r="A1059" s="68" t="s">
        <v>8</v>
      </c>
      <c r="B1059" s="69">
        <v>2021</v>
      </c>
      <c r="C1059" s="69">
        <v>7</v>
      </c>
      <c r="D1059" s="68" t="s">
        <v>746</v>
      </c>
      <c r="E1059" s="68" t="s">
        <v>829</v>
      </c>
      <c r="F1059" s="70">
        <v>44207</v>
      </c>
      <c r="G1059" s="70">
        <v>44208</v>
      </c>
      <c r="H1059" s="69">
        <v>301</v>
      </c>
      <c r="I1059" s="68" t="s">
        <v>0</v>
      </c>
      <c r="J1059" s="68" t="s">
        <v>258</v>
      </c>
      <c r="K1059" s="68" t="s">
        <v>290</v>
      </c>
      <c r="L1059" s="68" t="s">
        <v>265</v>
      </c>
      <c r="M1059" s="68"/>
      <c r="N1059" s="68" t="s">
        <v>252</v>
      </c>
      <c r="O1059" s="68" t="s">
        <v>8</v>
      </c>
      <c r="P1059" s="68" t="s">
        <v>44</v>
      </c>
      <c r="Q1059" s="68" t="s">
        <v>319</v>
      </c>
      <c r="R1059" s="68"/>
      <c r="S1059" s="68"/>
      <c r="T1059" s="68"/>
      <c r="U1059" s="68"/>
      <c r="V1059" s="72">
        <v>614.5</v>
      </c>
      <c r="W1059" s="68" t="s">
        <v>748</v>
      </c>
      <c r="X1059" s="68" t="s">
        <v>830</v>
      </c>
      <c r="Y1059" s="68" t="s">
        <v>750</v>
      </c>
    </row>
    <row r="1060" spans="1:25" x14ac:dyDescent="0.35">
      <c r="A1060" s="68" t="s">
        <v>8</v>
      </c>
      <c r="B1060" s="69">
        <v>2021</v>
      </c>
      <c r="C1060" s="69">
        <v>7</v>
      </c>
      <c r="D1060" s="68" t="s">
        <v>746</v>
      </c>
      <c r="E1060" s="68" t="s">
        <v>829</v>
      </c>
      <c r="F1060" s="70">
        <v>44207</v>
      </c>
      <c r="G1060" s="70">
        <v>44208</v>
      </c>
      <c r="H1060" s="69">
        <v>302</v>
      </c>
      <c r="I1060" s="68" t="s">
        <v>0</v>
      </c>
      <c r="J1060" s="68" t="s">
        <v>258</v>
      </c>
      <c r="K1060" s="68" t="s">
        <v>286</v>
      </c>
      <c r="L1060" s="68" t="s">
        <v>265</v>
      </c>
      <c r="M1060" s="68"/>
      <c r="N1060" s="68" t="s">
        <v>252</v>
      </c>
      <c r="O1060" s="68" t="s">
        <v>8</v>
      </c>
      <c r="P1060" s="68" t="s">
        <v>44</v>
      </c>
      <c r="Q1060" s="68" t="s">
        <v>319</v>
      </c>
      <c r="R1060" s="68"/>
      <c r="S1060" s="68"/>
      <c r="T1060" s="68"/>
      <c r="U1060" s="68"/>
      <c r="V1060" s="72">
        <v>28</v>
      </c>
      <c r="W1060" s="68" t="s">
        <v>748</v>
      </c>
      <c r="X1060" s="68" t="s">
        <v>830</v>
      </c>
      <c r="Y1060" s="68" t="s">
        <v>750</v>
      </c>
    </row>
    <row r="1061" spans="1:25" x14ac:dyDescent="0.35">
      <c r="A1061" s="68" t="s">
        <v>8</v>
      </c>
      <c r="B1061" s="69">
        <v>2021</v>
      </c>
      <c r="C1061" s="69">
        <v>7</v>
      </c>
      <c r="D1061" s="68" t="s">
        <v>746</v>
      </c>
      <c r="E1061" s="68" t="s">
        <v>829</v>
      </c>
      <c r="F1061" s="70">
        <v>44207</v>
      </c>
      <c r="G1061" s="70">
        <v>44208</v>
      </c>
      <c r="H1061" s="69">
        <v>303</v>
      </c>
      <c r="I1061" s="68" t="s">
        <v>0</v>
      </c>
      <c r="J1061" s="68" t="s">
        <v>258</v>
      </c>
      <c r="K1061" s="68" t="s">
        <v>291</v>
      </c>
      <c r="L1061" s="68" t="s">
        <v>265</v>
      </c>
      <c r="M1061" s="68"/>
      <c r="N1061" s="68" t="s">
        <v>252</v>
      </c>
      <c r="O1061" s="68" t="s">
        <v>8</v>
      </c>
      <c r="P1061" s="68" t="s">
        <v>44</v>
      </c>
      <c r="Q1061" s="68" t="s">
        <v>319</v>
      </c>
      <c r="R1061" s="68"/>
      <c r="S1061" s="68"/>
      <c r="T1061" s="68"/>
      <c r="U1061" s="68"/>
      <c r="V1061" s="72">
        <v>15.25</v>
      </c>
      <c r="W1061" s="68" t="s">
        <v>748</v>
      </c>
      <c r="X1061" s="68" t="s">
        <v>830</v>
      </c>
      <c r="Y1061" s="68" t="s">
        <v>750</v>
      </c>
    </row>
    <row r="1062" spans="1:25" x14ac:dyDescent="0.35">
      <c r="A1062" s="68" t="s">
        <v>8</v>
      </c>
      <c r="B1062" s="69">
        <v>2021</v>
      </c>
      <c r="C1062" s="69">
        <v>7</v>
      </c>
      <c r="D1062" s="68" t="s">
        <v>746</v>
      </c>
      <c r="E1062" s="68" t="s">
        <v>829</v>
      </c>
      <c r="F1062" s="70">
        <v>44207</v>
      </c>
      <c r="G1062" s="70">
        <v>44208</v>
      </c>
      <c r="H1062" s="69">
        <v>399</v>
      </c>
      <c r="I1062" s="68" t="s">
        <v>0</v>
      </c>
      <c r="J1062" s="68" t="s">
        <v>258</v>
      </c>
      <c r="K1062" s="68" t="s">
        <v>283</v>
      </c>
      <c r="L1062" s="68" t="s">
        <v>256</v>
      </c>
      <c r="M1062" s="68"/>
      <c r="N1062" s="68" t="s">
        <v>252</v>
      </c>
      <c r="O1062" s="68" t="s">
        <v>8</v>
      </c>
      <c r="P1062" s="68" t="s">
        <v>44</v>
      </c>
      <c r="Q1062" s="68" t="s">
        <v>319</v>
      </c>
      <c r="R1062" s="68"/>
      <c r="S1062" s="68"/>
      <c r="T1062" s="68"/>
      <c r="U1062" s="68"/>
      <c r="V1062" s="72">
        <v>3354.92</v>
      </c>
      <c r="W1062" s="68" t="s">
        <v>748</v>
      </c>
      <c r="X1062" s="68" t="s">
        <v>830</v>
      </c>
      <c r="Y1062" s="68" t="s">
        <v>750</v>
      </c>
    </row>
    <row r="1063" spans="1:25" x14ac:dyDescent="0.35">
      <c r="A1063" s="68" t="s">
        <v>8</v>
      </c>
      <c r="B1063" s="69">
        <v>2021</v>
      </c>
      <c r="C1063" s="69">
        <v>7</v>
      </c>
      <c r="D1063" s="68" t="s">
        <v>746</v>
      </c>
      <c r="E1063" s="68" t="s">
        <v>829</v>
      </c>
      <c r="F1063" s="70">
        <v>44207</v>
      </c>
      <c r="G1063" s="70">
        <v>44208</v>
      </c>
      <c r="H1063" s="69">
        <v>400</v>
      </c>
      <c r="I1063" s="68" t="s">
        <v>0</v>
      </c>
      <c r="J1063" s="68" t="s">
        <v>258</v>
      </c>
      <c r="K1063" s="68" t="s">
        <v>283</v>
      </c>
      <c r="L1063" s="68" t="s">
        <v>256</v>
      </c>
      <c r="M1063" s="68"/>
      <c r="N1063" s="68" t="s">
        <v>252</v>
      </c>
      <c r="O1063" s="68" t="s">
        <v>8</v>
      </c>
      <c r="P1063" s="68" t="s">
        <v>44</v>
      </c>
      <c r="Q1063" s="68" t="s">
        <v>319</v>
      </c>
      <c r="R1063" s="68"/>
      <c r="S1063" s="68"/>
      <c r="T1063" s="68"/>
      <c r="U1063" s="68"/>
      <c r="V1063" s="72">
        <v>3349</v>
      </c>
      <c r="W1063" s="68" t="s">
        <v>748</v>
      </c>
      <c r="X1063" s="68" t="s">
        <v>830</v>
      </c>
      <c r="Y1063" s="68" t="s">
        <v>750</v>
      </c>
    </row>
    <row r="1064" spans="1:25" x14ac:dyDescent="0.35">
      <c r="A1064" s="68" t="s">
        <v>8</v>
      </c>
      <c r="B1064" s="69">
        <v>2021</v>
      </c>
      <c r="C1064" s="69">
        <v>7</v>
      </c>
      <c r="D1064" s="68" t="s">
        <v>746</v>
      </c>
      <c r="E1064" s="68" t="s">
        <v>829</v>
      </c>
      <c r="F1064" s="70">
        <v>44207</v>
      </c>
      <c r="G1064" s="70">
        <v>44208</v>
      </c>
      <c r="H1064" s="69">
        <v>401</v>
      </c>
      <c r="I1064" s="68" t="s">
        <v>0</v>
      </c>
      <c r="J1064" s="68" t="s">
        <v>258</v>
      </c>
      <c r="K1064" s="68" t="s">
        <v>287</v>
      </c>
      <c r="L1064" s="68" t="s">
        <v>256</v>
      </c>
      <c r="M1064" s="68"/>
      <c r="N1064" s="68" t="s">
        <v>252</v>
      </c>
      <c r="O1064" s="68" t="s">
        <v>8</v>
      </c>
      <c r="P1064" s="68" t="s">
        <v>44</v>
      </c>
      <c r="Q1064" s="68" t="s">
        <v>319</v>
      </c>
      <c r="R1064" s="68"/>
      <c r="S1064" s="68"/>
      <c r="T1064" s="68"/>
      <c r="U1064" s="68"/>
      <c r="V1064" s="72">
        <v>485.12</v>
      </c>
      <c r="W1064" s="68" t="s">
        <v>748</v>
      </c>
      <c r="X1064" s="68" t="s">
        <v>830</v>
      </c>
      <c r="Y1064" s="68" t="s">
        <v>750</v>
      </c>
    </row>
    <row r="1065" spans="1:25" x14ac:dyDescent="0.35">
      <c r="A1065" s="68" t="s">
        <v>8</v>
      </c>
      <c r="B1065" s="69">
        <v>2021</v>
      </c>
      <c r="C1065" s="69">
        <v>7</v>
      </c>
      <c r="D1065" s="68" t="s">
        <v>746</v>
      </c>
      <c r="E1065" s="68" t="s">
        <v>829</v>
      </c>
      <c r="F1065" s="70">
        <v>44207</v>
      </c>
      <c r="G1065" s="70">
        <v>44208</v>
      </c>
      <c r="H1065" s="69">
        <v>402</v>
      </c>
      <c r="I1065" s="68" t="s">
        <v>0</v>
      </c>
      <c r="J1065" s="68" t="s">
        <v>258</v>
      </c>
      <c r="K1065" s="68" t="s">
        <v>287</v>
      </c>
      <c r="L1065" s="68" t="s">
        <v>256</v>
      </c>
      <c r="M1065" s="68"/>
      <c r="N1065" s="68" t="s">
        <v>252</v>
      </c>
      <c r="O1065" s="68" t="s">
        <v>8</v>
      </c>
      <c r="P1065" s="68" t="s">
        <v>44</v>
      </c>
      <c r="Q1065" s="68" t="s">
        <v>319</v>
      </c>
      <c r="R1065" s="68"/>
      <c r="S1065" s="68"/>
      <c r="T1065" s="68"/>
      <c r="U1065" s="68"/>
      <c r="V1065" s="72">
        <v>484.27</v>
      </c>
      <c r="W1065" s="68" t="s">
        <v>748</v>
      </c>
      <c r="X1065" s="68" t="s">
        <v>830</v>
      </c>
      <c r="Y1065" s="68" t="s">
        <v>750</v>
      </c>
    </row>
    <row r="1066" spans="1:25" x14ac:dyDescent="0.35">
      <c r="A1066" s="68" t="s">
        <v>8</v>
      </c>
      <c r="B1066" s="69">
        <v>2021</v>
      </c>
      <c r="C1066" s="69">
        <v>7</v>
      </c>
      <c r="D1066" s="68" t="s">
        <v>746</v>
      </c>
      <c r="E1066" s="68" t="s">
        <v>829</v>
      </c>
      <c r="F1066" s="70">
        <v>44207</v>
      </c>
      <c r="G1066" s="70">
        <v>44208</v>
      </c>
      <c r="H1066" s="69">
        <v>403</v>
      </c>
      <c r="I1066" s="68" t="s">
        <v>0</v>
      </c>
      <c r="J1066" s="68" t="s">
        <v>258</v>
      </c>
      <c r="K1066" s="68" t="s">
        <v>288</v>
      </c>
      <c r="L1066" s="68" t="s">
        <v>256</v>
      </c>
      <c r="M1066" s="68"/>
      <c r="N1066" s="68" t="s">
        <v>252</v>
      </c>
      <c r="O1066" s="68" t="s">
        <v>8</v>
      </c>
      <c r="P1066" s="68" t="s">
        <v>44</v>
      </c>
      <c r="Q1066" s="68" t="s">
        <v>319</v>
      </c>
      <c r="R1066" s="68"/>
      <c r="S1066" s="68"/>
      <c r="T1066" s="68"/>
      <c r="U1066" s="68"/>
      <c r="V1066" s="72">
        <v>233.6</v>
      </c>
      <c r="W1066" s="68" t="s">
        <v>748</v>
      </c>
      <c r="X1066" s="68" t="s">
        <v>830</v>
      </c>
      <c r="Y1066" s="68" t="s">
        <v>750</v>
      </c>
    </row>
    <row r="1067" spans="1:25" x14ac:dyDescent="0.35">
      <c r="A1067" s="68" t="s">
        <v>8</v>
      </c>
      <c r="B1067" s="69">
        <v>2021</v>
      </c>
      <c r="C1067" s="69">
        <v>7</v>
      </c>
      <c r="D1067" s="68" t="s">
        <v>746</v>
      </c>
      <c r="E1067" s="68" t="s">
        <v>829</v>
      </c>
      <c r="F1067" s="70">
        <v>44207</v>
      </c>
      <c r="G1067" s="70">
        <v>44208</v>
      </c>
      <c r="H1067" s="69">
        <v>404</v>
      </c>
      <c r="I1067" s="68" t="s">
        <v>0</v>
      </c>
      <c r="J1067" s="68" t="s">
        <v>258</v>
      </c>
      <c r="K1067" s="68" t="s">
        <v>288</v>
      </c>
      <c r="L1067" s="68" t="s">
        <v>256</v>
      </c>
      <c r="M1067" s="68"/>
      <c r="N1067" s="68" t="s">
        <v>252</v>
      </c>
      <c r="O1067" s="68" t="s">
        <v>8</v>
      </c>
      <c r="P1067" s="68" t="s">
        <v>44</v>
      </c>
      <c r="Q1067" s="68" t="s">
        <v>319</v>
      </c>
      <c r="R1067" s="68"/>
      <c r="S1067" s="68"/>
      <c r="T1067" s="68"/>
      <c r="U1067" s="68"/>
      <c r="V1067" s="72">
        <v>246.27</v>
      </c>
      <c r="W1067" s="68" t="s">
        <v>748</v>
      </c>
      <c r="X1067" s="68" t="s">
        <v>830</v>
      </c>
      <c r="Y1067" s="68" t="s">
        <v>750</v>
      </c>
    </row>
    <row r="1068" spans="1:25" x14ac:dyDescent="0.35">
      <c r="A1068" s="68" t="s">
        <v>8</v>
      </c>
      <c r="B1068" s="69">
        <v>2021</v>
      </c>
      <c r="C1068" s="69">
        <v>7</v>
      </c>
      <c r="D1068" s="68" t="s">
        <v>746</v>
      </c>
      <c r="E1068" s="68" t="s">
        <v>829</v>
      </c>
      <c r="F1068" s="70">
        <v>44207</v>
      </c>
      <c r="G1068" s="70">
        <v>44208</v>
      </c>
      <c r="H1068" s="69">
        <v>405</v>
      </c>
      <c r="I1068" s="68" t="s">
        <v>0</v>
      </c>
      <c r="J1068" s="68" t="s">
        <v>258</v>
      </c>
      <c r="K1068" s="68" t="s">
        <v>289</v>
      </c>
      <c r="L1068" s="68" t="s">
        <v>256</v>
      </c>
      <c r="M1068" s="68"/>
      <c r="N1068" s="68" t="s">
        <v>252</v>
      </c>
      <c r="O1068" s="68" t="s">
        <v>8</v>
      </c>
      <c r="P1068" s="68" t="s">
        <v>44</v>
      </c>
      <c r="Q1068" s="68" t="s">
        <v>319</v>
      </c>
      <c r="R1068" s="68"/>
      <c r="S1068" s="68"/>
      <c r="T1068" s="68"/>
      <c r="U1068" s="68"/>
      <c r="V1068" s="72">
        <v>44.96</v>
      </c>
      <c r="W1068" s="68" t="s">
        <v>748</v>
      </c>
      <c r="X1068" s="68" t="s">
        <v>830</v>
      </c>
      <c r="Y1068" s="68" t="s">
        <v>750</v>
      </c>
    </row>
    <row r="1069" spans="1:25" x14ac:dyDescent="0.35">
      <c r="A1069" s="68" t="s">
        <v>8</v>
      </c>
      <c r="B1069" s="69">
        <v>2021</v>
      </c>
      <c r="C1069" s="69">
        <v>7</v>
      </c>
      <c r="D1069" s="68" t="s">
        <v>746</v>
      </c>
      <c r="E1069" s="68" t="s">
        <v>829</v>
      </c>
      <c r="F1069" s="70">
        <v>44207</v>
      </c>
      <c r="G1069" s="70">
        <v>44208</v>
      </c>
      <c r="H1069" s="69">
        <v>406</v>
      </c>
      <c r="I1069" s="68" t="s">
        <v>0</v>
      </c>
      <c r="J1069" s="68" t="s">
        <v>258</v>
      </c>
      <c r="K1069" s="68" t="s">
        <v>289</v>
      </c>
      <c r="L1069" s="68" t="s">
        <v>256</v>
      </c>
      <c r="M1069" s="68"/>
      <c r="N1069" s="68" t="s">
        <v>252</v>
      </c>
      <c r="O1069" s="68" t="s">
        <v>8</v>
      </c>
      <c r="P1069" s="68" t="s">
        <v>44</v>
      </c>
      <c r="Q1069" s="68" t="s">
        <v>319</v>
      </c>
      <c r="R1069" s="68"/>
      <c r="S1069" s="68"/>
      <c r="T1069" s="68"/>
      <c r="U1069" s="68"/>
      <c r="V1069" s="72">
        <v>44.88</v>
      </c>
      <c r="W1069" s="68" t="s">
        <v>748</v>
      </c>
      <c r="X1069" s="68" t="s">
        <v>830</v>
      </c>
      <c r="Y1069" s="68" t="s">
        <v>750</v>
      </c>
    </row>
    <row r="1070" spans="1:25" x14ac:dyDescent="0.35">
      <c r="A1070" s="68" t="s">
        <v>8</v>
      </c>
      <c r="B1070" s="69">
        <v>2021</v>
      </c>
      <c r="C1070" s="69">
        <v>7</v>
      </c>
      <c r="D1070" s="68" t="s">
        <v>746</v>
      </c>
      <c r="E1070" s="68" t="s">
        <v>829</v>
      </c>
      <c r="F1070" s="70">
        <v>44207</v>
      </c>
      <c r="G1070" s="70">
        <v>44208</v>
      </c>
      <c r="H1070" s="69">
        <v>407</v>
      </c>
      <c r="I1070" s="68" t="s">
        <v>0</v>
      </c>
      <c r="J1070" s="68" t="s">
        <v>258</v>
      </c>
      <c r="K1070" s="68" t="s">
        <v>290</v>
      </c>
      <c r="L1070" s="68" t="s">
        <v>256</v>
      </c>
      <c r="M1070" s="68"/>
      <c r="N1070" s="68" t="s">
        <v>252</v>
      </c>
      <c r="O1070" s="68" t="s">
        <v>8</v>
      </c>
      <c r="P1070" s="68" t="s">
        <v>44</v>
      </c>
      <c r="Q1070" s="68" t="s">
        <v>319</v>
      </c>
      <c r="R1070" s="68"/>
      <c r="S1070" s="68"/>
      <c r="T1070" s="68"/>
      <c r="U1070" s="68"/>
      <c r="V1070" s="72">
        <v>901</v>
      </c>
      <c r="W1070" s="68" t="s">
        <v>748</v>
      </c>
      <c r="X1070" s="68" t="s">
        <v>830</v>
      </c>
      <c r="Y1070" s="68" t="s">
        <v>750</v>
      </c>
    </row>
    <row r="1071" spans="1:25" x14ac:dyDescent="0.35">
      <c r="A1071" s="68" t="s">
        <v>8</v>
      </c>
      <c r="B1071" s="69">
        <v>2021</v>
      </c>
      <c r="C1071" s="69">
        <v>7</v>
      </c>
      <c r="D1071" s="68" t="s">
        <v>746</v>
      </c>
      <c r="E1071" s="68" t="s">
        <v>829</v>
      </c>
      <c r="F1071" s="70">
        <v>44207</v>
      </c>
      <c r="G1071" s="70">
        <v>44208</v>
      </c>
      <c r="H1071" s="69">
        <v>408</v>
      </c>
      <c r="I1071" s="68" t="s">
        <v>0</v>
      </c>
      <c r="J1071" s="68" t="s">
        <v>258</v>
      </c>
      <c r="K1071" s="68" t="s">
        <v>290</v>
      </c>
      <c r="L1071" s="68" t="s">
        <v>256</v>
      </c>
      <c r="M1071" s="68"/>
      <c r="N1071" s="68" t="s">
        <v>252</v>
      </c>
      <c r="O1071" s="68" t="s">
        <v>8</v>
      </c>
      <c r="P1071" s="68" t="s">
        <v>44</v>
      </c>
      <c r="Q1071" s="68" t="s">
        <v>319</v>
      </c>
      <c r="R1071" s="68"/>
      <c r="S1071" s="68"/>
      <c r="T1071" s="68"/>
      <c r="U1071" s="68"/>
      <c r="V1071" s="72">
        <v>614.5</v>
      </c>
      <c r="W1071" s="68" t="s">
        <v>748</v>
      </c>
      <c r="X1071" s="68" t="s">
        <v>830</v>
      </c>
      <c r="Y1071" s="68" t="s">
        <v>750</v>
      </c>
    </row>
    <row r="1072" spans="1:25" x14ac:dyDescent="0.35">
      <c r="A1072" s="68" t="s">
        <v>8</v>
      </c>
      <c r="B1072" s="69">
        <v>2021</v>
      </c>
      <c r="C1072" s="69">
        <v>7</v>
      </c>
      <c r="D1072" s="68" t="s">
        <v>746</v>
      </c>
      <c r="E1072" s="68" t="s">
        <v>829</v>
      </c>
      <c r="F1072" s="70">
        <v>44207</v>
      </c>
      <c r="G1072" s="70">
        <v>44208</v>
      </c>
      <c r="H1072" s="69">
        <v>409</v>
      </c>
      <c r="I1072" s="68" t="s">
        <v>0</v>
      </c>
      <c r="J1072" s="68" t="s">
        <v>258</v>
      </c>
      <c r="K1072" s="68" t="s">
        <v>286</v>
      </c>
      <c r="L1072" s="68" t="s">
        <v>256</v>
      </c>
      <c r="M1072" s="68"/>
      <c r="N1072" s="68" t="s">
        <v>252</v>
      </c>
      <c r="O1072" s="68" t="s">
        <v>8</v>
      </c>
      <c r="P1072" s="68" t="s">
        <v>44</v>
      </c>
      <c r="Q1072" s="68" t="s">
        <v>319</v>
      </c>
      <c r="R1072" s="68"/>
      <c r="S1072" s="68"/>
      <c r="T1072" s="68"/>
      <c r="U1072" s="68"/>
      <c r="V1072" s="72">
        <v>37.58</v>
      </c>
      <c r="W1072" s="68" t="s">
        <v>748</v>
      </c>
      <c r="X1072" s="68" t="s">
        <v>830</v>
      </c>
      <c r="Y1072" s="68" t="s">
        <v>750</v>
      </c>
    </row>
    <row r="1073" spans="1:25" x14ac:dyDescent="0.35">
      <c r="A1073" s="68" t="s">
        <v>8</v>
      </c>
      <c r="B1073" s="69">
        <v>2021</v>
      </c>
      <c r="C1073" s="69">
        <v>7</v>
      </c>
      <c r="D1073" s="68" t="s">
        <v>746</v>
      </c>
      <c r="E1073" s="68" t="s">
        <v>829</v>
      </c>
      <c r="F1073" s="70">
        <v>44207</v>
      </c>
      <c r="G1073" s="70">
        <v>44208</v>
      </c>
      <c r="H1073" s="69">
        <v>410</v>
      </c>
      <c r="I1073" s="68" t="s">
        <v>0</v>
      </c>
      <c r="J1073" s="68" t="s">
        <v>258</v>
      </c>
      <c r="K1073" s="68" t="s">
        <v>286</v>
      </c>
      <c r="L1073" s="68" t="s">
        <v>256</v>
      </c>
      <c r="M1073" s="68"/>
      <c r="N1073" s="68" t="s">
        <v>252</v>
      </c>
      <c r="O1073" s="68" t="s">
        <v>8</v>
      </c>
      <c r="P1073" s="68" t="s">
        <v>44</v>
      </c>
      <c r="Q1073" s="68" t="s">
        <v>319</v>
      </c>
      <c r="R1073" s="68"/>
      <c r="S1073" s="68"/>
      <c r="T1073" s="68"/>
      <c r="U1073" s="68"/>
      <c r="V1073" s="72">
        <v>37.51</v>
      </c>
      <c r="W1073" s="68" t="s">
        <v>748</v>
      </c>
      <c r="X1073" s="68" t="s">
        <v>830</v>
      </c>
      <c r="Y1073" s="68" t="s">
        <v>750</v>
      </c>
    </row>
    <row r="1074" spans="1:25" x14ac:dyDescent="0.35">
      <c r="A1074" s="68" t="s">
        <v>8</v>
      </c>
      <c r="B1074" s="69">
        <v>2021</v>
      </c>
      <c r="C1074" s="69">
        <v>7</v>
      </c>
      <c r="D1074" s="68" t="s">
        <v>746</v>
      </c>
      <c r="E1074" s="68" t="s">
        <v>829</v>
      </c>
      <c r="F1074" s="70">
        <v>44207</v>
      </c>
      <c r="G1074" s="70">
        <v>44208</v>
      </c>
      <c r="H1074" s="69">
        <v>411</v>
      </c>
      <c r="I1074" s="68" t="s">
        <v>0</v>
      </c>
      <c r="J1074" s="68" t="s">
        <v>258</v>
      </c>
      <c r="K1074" s="68" t="s">
        <v>291</v>
      </c>
      <c r="L1074" s="68" t="s">
        <v>256</v>
      </c>
      <c r="M1074" s="68"/>
      <c r="N1074" s="68" t="s">
        <v>252</v>
      </c>
      <c r="O1074" s="68" t="s">
        <v>8</v>
      </c>
      <c r="P1074" s="68" t="s">
        <v>44</v>
      </c>
      <c r="Q1074" s="68" t="s">
        <v>319</v>
      </c>
      <c r="R1074" s="68"/>
      <c r="S1074" s="68"/>
      <c r="T1074" s="68"/>
      <c r="U1074" s="68"/>
      <c r="V1074" s="72">
        <v>20.47</v>
      </c>
      <c r="W1074" s="68" t="s">
        <v>748</v>
      </c>
      <c r="X1074" s="68" t="s">
        <v>830</v>
      </c>
      <c r="Y1074" s="68" t="s">
        <v>750</v>
      </c>
    </row>
    <row r="1075" spans="1:25" x14ac:dyDescent="0.35">
      <c r="A1075" s="68" t="s">
        <v>8</v>
      </c>
      <c r="B1075" s="69">
        <v>2021</v>
      </c>
      <c r="C1075" s="69">
        <v>7</v>
      </c>
      <c r="D1075" s="68" t="s">
        <v>746</v>
      </c>
      <c r="E1075" s="68" t="s">
        <v>829</v>
      </c>
      <c r="F1075" s="70">
        <v>44207</v>
      </c>
      <c r="G1075" s="70">
        <v>44208</v>
      </c>
      <c r="H1075" s="69">
        <v>412</v>
      </c>
      <c r="I1075" s="68" t="s">
        <v>0</v>
      </c>
      <c r="J1075" s="68" t="s">
        <v>258</v>
      </c>
      <c r="K1075" s="68" t="s">
        <v>291</v>
      </c>
      <c r="L1075" s="68" t="s">
        <v>256</v>
      </c>
      <c r="M1075" s="68"/>
      <c r="N1075" s="68" t="s">
        <v>252</v>
      </c>
      <c r="O1075" s="68" t="s">
        <v>8</v>
      </c>
      <c r="P1075" s="68" t="s">
        <v>44</v>
      </c>
      <c r="Q1075" s="68" t="s">
        <v>319</v>
      </c>
      <c r="R1075" s="68"/>
      <c r="S1075" s="68"/>
      <c r="T1075" s="68"/>
      <c r="U1075" s="68"/>
      <c r="V1075" s="72">
        <v>20.43</v>
      </c>
      <c r="W1075" s="68" t="s">
        <v>748</v>
      </c>
      <c r="X1075" s="68" t="s">
        <v>830</v>
      </c>
      <c r="Y1075" s="68" t="s">
        <v>750</v>
      </c>
    </row>
    <row r="1076" spans="1:25" x14ac:dyDescent="0.35">
      <c r="A1076" s="68" t="s">
        <v>8</v>
      </c>
      <c r="B1076" s="69">
        <v>2021</v>
      </c>
      <c r="C1076" s="69">
        <v>7</v>
      </c>
      <c r="D1076" s="68" t="s">
        <v>746</v>
      </c>
      <c r="E1076" s="68" t="s">
        <v>829</v>
      </c>
      <c r="F1076" s="70">
        <v>44207</v>
      </c>
      <c r="G1076" s="70">
        <v>44208</v>
      </c>
      <c r="H1076" s="69">
        <v>413</v>
      </c>
      <c r="I1076" s="68" t="s">
        <v>0</v>
      </c>
      <c r="J1076" s="68" t="s">
        <v>258</v>
      </c>
      <c r="K1076" s="68" t="s">
        <v>292</v>
      </c>
      <c r="L1076" s="68" t="s">
        <v>256</v>
      </c>
      <c r="M1076" s="68"/>
      <c r="N1076" s="68" t="s">
        <v>252</v>
      </c>
      <c r="O1076" s="68" t="s">
        <v>8</v>
      </c>
      <c r="P1076" s="68" t="s">
        <v>44</v>
      </c>
      <c r="Q1076" s="68" t="s">
        <v>319</v>
      </c>
      <c r="R1076" s="68"/>
      <c r="S1076" s="68"/>
      <c r="T1076" s="68"/>
      <c r="U1076" s="68"/>
      <c r="V1076" s="72">
        <v>20</v>
      </c>
      <c r="W1076" s="68" t="s">
        <v>748</v>
      </c>
      <c r="X1076" s="68" t="s">
        <v>830</v>
      </c>
      <c r="Y1076" s="68" t="s">
        <v>750</v>
      </c>
    </row>
    <row r="1077" spans="1:25" x14ac:dyDescent="0.35">
      <c r="A1077" s="68" t="s">
        <v>8</v>
      </c>
      <c r="B1077" s="69">
        <v>2021</v>
      </c>
      <c r="C1077" s="69">
        <v>7</v>
      </c>
      <c r="D1077" s="68" t="s">
        <v>746</v>
      </c>
      <c r="E1077" s="68" t="s">
        <v>829</v>
      </c>
      <c r="F1077" s="70">
        <v>44207</v>
      </c>
      <c r="G1077" s="70">
        <v>44208</v>
      </c>
      <c r="H1077" s="69">
        <v>414</v>
      </c>
      <c r="I1077" s="68" t="s">
        <v>0</v>
      </c>
      <c r="J1077" s="68" t="s">
        <v>258</v>
      </c>
      <c r="K1077" s="68" t="s">
        <v>292</v>
      </c>
      <c r="L1077" s="68" t="s">
        <v>256</v>
      </c>
      <c r="M1077" s="68"/>
      <c r="N1077" s="68" t="s">
        <v>252</v>
      </c>
      <c r="O1077" s="68" t="s">
        <v>8</v>
      </c>
      <c r="P1077" s="68" t="s">
        <v>44</v>
      </c>
      <c r="Q1077" s="68" t="s">
        <v>319</v>
      </c>
      <c r="R1077" s="68"/>
      <c r="S1077" s="68"/>
      <c r="T1077" s="68"/>
      <c r="U1077" s="68"/>
      <c r="V1077" s="72">
        <v>10</v>
      </c>
      <c r="W1077" s="68" t="s">
        <v>748</v>
      </c>
      <c r="X1077" s="68" t="s">
        <v>830</v>
      </c>
      <c r="Y1077" s="68" t="s">
        <v>750</v>
      </c>
    </row>
    <row r="1078" spans="1:25" x14ac:dyDescent="0.35">
      <c r="A1078" s="68" t="s">
        <v>8</v>
      </c>
      <c r="B1078" s="69">
        <v>2021</v>
      </c>
      <c r="C1078" s="69">
        <v>7</v>
      </c>
      <c r="D1078" s="68" t="s">
        <v>746</v>
      </c>
      <c r="E1078" s="68" t="s">
        <v>829</v>
      </c>
      <c r="F1078" s="70">
        <v>44207</v>
      </c>
      <c r="G1078" s="70">
        <v>44208</v>
      </c>
      <c r="H1078" s="69">
        <v>450</v>
      </c>
      <c r="I1078" s="68" t="s">
        <v>0</v>
      </c>
      <c r="J1078" s="68"/>
      <c r="K1078" s="68" t="s">
        <v>1</v>
      </c>
      <c r="L1078" s="68" t="s">
        <v>18</v>
      </c>
      <c r="M1078" s="68"/>
      <c r="N1078" s="68"/>
      <c r="O1078" s="68"/>
      <c r="P1078" s="68" t="s">
        <v>44</v>
      </c>
      <c r="Q1078" s="68"/>
      <c r="R1078" s="68"/>
      <c r="S1078" s="68"/>
      <c r="T1078" s="68"/>
      <c r="U1078" s="68"/>
      <c r="V1078" s="72">
        <v>-13637.37</v>
      </c>
      <c r="W1078" s="68"/>
      <c r="X1078" s="68" t="s">
        <v>2</v>
      </c>
      <c r="Y1078" s="68" t="s">
        <v>750</v>
      </c>
    </row>
    <row r="1079" spans="1:25" x14ac:dyDescent="0.35">
      <c r="A1079" s="68" t="s">
        <v>8</v>
      </c>
      <c r="B1079" s="69">
        <v>2021</v>
      </c>
      <c r="C1079" s="69">
        <v>7</v>
      </c>
      <c r="D1079" s="68" t="s">
        <v>19</v>
      </c>
      <c r="E1079" s="68" t="s">
        <v>831</v>
      </c>
      <c r="F1079" s="70">
        <v>44208</v>
      </c>
      <c r="G1079" s="70">
        <v>44208</v>
      </c>
      <c r="H1079" s="69">
        <v>3</v>
      </c>
      <c r="I1079" s="68" t="s">
        <v>0</v>
      </c>
      <c r="J1079" s="68"/>
      <c r="K1079" s="68" t="s">
        <v>5</v>
      </c>
      <c r="L1079" s="68" t="s">
        <v>18</v>
      </c>
      <c r="M1079" s="68"/>
      <c r="N1079" s="68"/>
      <c r="O1079" s="68" t="s">
        <v>8</v>
      </c>
      <c r="P1079" s="68" t="s">
        <v>44</v>
      </c>
      <c r="Q1079" s="68" t="s">
        <v>319</v>
      </c>
      <c r="R1079" s="68"/>
      <c r="S1079" s="68"/>
      <c r="T1079" s="68"/>
      <c r="U1079" s="68"/>
      <c r="V1079" s="72">
        <v>-1800</v>
      </c>
      <c r="W1079" s="68" t="s">
        <v>832</v>
      </c>
      <c r="X1079" s="68" t="s">
        <v>6</v>
      </c>
      <c r="Y1079" s="68" t="s">
        <v>6</v>
      </c>
    </row>
    <row r="1080" spans="1:25" x14ac:dyDescent="0.35">
      <c r="A1080" s="68" t="s">
        <v>8</v>
      </c>
      <c r="B1080" s="69">
        <v>2021</v>
      </c>
      <c r="C1080" s="69">
        <v>7</v>
      </c>
      <c r="D1080" s="68" t="s">
        <v>19</v>
      </c>
      <c r="E1080" s="68" t="s">
        <v>831</v>
      </c>
      <c r="F1080" s="70">
        <v>44208</v>
      </c>
      <c r="G1080" s="70">
        <v>44208</v>
      </c>
      <c r="H1080" s="69">
        <v>7</v>
      </c>
      <c r="I1080" s="68" t="s">
        <v>0</v>
      </c>
      <c r="J1080" s="68"/>
      <c r="K1080" s="68" t="s">
        <v>5</v>
      </c>
      <c r="L1080" s="68" t="s">
        <v>18</v>
      </c>
      <c r="M1080" s="68"/>
      <c r="N1080" s="68"/>
      <c r="O1080" s="68" t="s">
        <v>8</v>
      </c>
      <c r="P1080" s="68" t="s">
        <v>44</v>
      </c>
      <c r="Q1080" s="68" t="s">
        <v>319</v>
      </c>
      <c r="R1080" s="68"/>
      <c r="S1080" s="68"/>
      <c r="T1080" s="68"/>
      <c r="U1080" s="68"/>
      <c r="V1080" s="72">
        <v>-1800</v>
      </c>
      <c r="W1080" s="68" t="s">
        <v>833</v>
      </c>
      <c r="X1080" s="68" t="s">
        <v>6</v>
      </c>
      <c r="Y1080" s="68" t="s">
        <v>6</v>
      </c>
    </row>
    <row r="1081" spans="1:25" x14ac:dyDescent="0.35">
      <c r="A1081" s="68" t="s">
        <v>8</v>
      </c>
      <c r="B1081" s="69">
        <v>2021</v>
      </c>
      <c r="C1081" s="69">
        <v>7</v>
      </c>
      <c r="D1081" s="68" t="s">
        <v>19</v>
      </c>
      <c r="E1081" s="68" t="s">
        <v>831</v>
      </c>
      <c r="F1081" s="70">
        <v>44208</v>
      </c>
      <c r="G1081" s="70">
        <v>44208</v>
      </c>
      <c r="H1081" s="69">
        <v>24</v>
      </c>
      <c r="I1081" s="68" t="s">
        <v>0</v>
      </c>
      <c r="J1081" s="68" t="s">
        <v>258</v>
      </c>
      <c r="K1081" s="68" t="s">
        <v>472</v>
      </c>
      <c r="L1081" s="68" t="s">
        <v>259</v>
      </c>
      <c r="M1081" s="68"/>
      <c r="N1081" s="68" t="s">
        <v>252</v>
      </c>
      <c r="O1081" s="68" t="s">
        <v>8</v>
      </c>
      <c r="P1081" s="68" t="s">
        <v>44</v>
      </c>
      <c r="Q1081" s="68" t="s">
        <v>319</v>
      </c>
      <c r="R1081" s="68"/>
      <c r="S1081" s="68"/>
      <c r="T1081" s="68"/>
      <c r="U1081" s="68"/>
      <c r="V1081" s="72">
        <v>1800</v>
      </c>
      <c r="W1081" s="68" t="s">
        <v>832</v>
      </c>
      <c r="X1081" s="68" t="s">
        <v>658</v>
      </c>
      <c r="Y1081" s="68" t="s">
        <v>6</v>
      </c>
    </row>
    <row r="1082" spans="1:25" x14ac:dyDescent="0.35">
      <c r="A1082" s="68" t="s">
        <v>8</v>
      </c>
      <c r="B1082" s="69">
        <v>2021</v>
      </c>
      <c r="C1082" s="69">
        <v>7</v>
      </c>
      <c r="D1082" s="68" t="s">
        <v>19</v>
      </c>
      <c r="E1082" s="68" t="s">
        <v>831</v>
      </c>
      <c r="F1082" s="70">
        <v>44208</v>
      </c>
      <c r="G1082" s="70">
        <v>44208</v>
      </c>
      <c r="H1082" s="69">
        <v>25</v>
      </c>
      <c r="I1082" s="68" t="s">
        <v>0</v>
      </c>
      <c r="J1082" s="68" t="s">
        <v>258</v>
      </c>
      <c r="K1082" s="68" t="s">
        <v>472</v>
      </c>
      <c r="L1082" s="68" t="s">
        <v>259</v>
      </c>
      <c r="M1082" s="68"/>
      <c r="N1082" s="68" t="s">
        <v>252</v>
      </c>
      <c r="O1082" s="68" t="s">
        <v>8</v>
      </c>
      <c r="P1082" s="68" t="s">
        <v>44</v>
      </c>
      <c r="Q1082" s="68" t="s">
        <v>319</v>
      </c>
      <c r="R1082" s="68"/>
      <c r="S1082" s="68"/>
      <c r="T1082" s="68"/>
      <c r="U1082" s="68"/>
      <c r="V1082" s="72">
        <v>1800</v>
      </c>
      <c r="W1082" s="68" t="s">
        <v>833</v>
      </c>
      <c r="X1082" s="68" t="s">
        <v>654</v>
      </c>
      <c r="Y1082" s="68" t="s">
        <v>6</v>
      </c>
    </row>
    <row r="1083" spans="1:25" x14ac:dyDescent="0.35">
      <c r="A1083" s="68" t="s">
        <v>8</v>
      </c>
      <c r="B1083" s="69">
        <v>2021</v>
      </c>
      <c r="C1083" s="69">
        <v>7</v>
      </c>
      <c r="D1083" s="68" t="s">
        <v>19</v>
      </c>
      <c r="E1083" s="68" t="s">
        <v>834</v>
      </c>
      <c r="F1083" s="70">
        <v>44215</v>
      </c>
      <c r="G1083" s="70">
        <v>44215</v>
      </c>
      <c r="H1083" s="69">
        <v>1</v>
      </c>
      <c r="I1083" s="68" t="s">
        <v>0</v>
      </c>
      <c r="J1083" s="68"/>
      <c r="K1083" s="68" t="s">
        <v>5</v>
      </c>
      <c r="L1083" s="68" t="s">
        <v>18</v>
      </c>
      <c r="M1083" s="68"/>
      <c r="N1083" s="68"/>
      <c r="O1083" s="68" t="s">
        <v>8</v>
      </c>
      <c r="P1083" s="68" t="s">
        <v>44</v>
      </c>
      <c r="Q1083" s="68" t="s">
        <v>319</v>
      </c>
      <c r="R1083" s="68"/>
      <c r="S1083" s="68"/>
      <c r="T1083" s="68"/>
      <c r="U1083" s="68"/>
      <c r="V1083" s="72">
        <v>-32500</v>
      </c>
      <c r="W1083" s="68" t="s">
        <v>835</v>
      </c>
      <c r="X1083" s="68" t="s">
        <v>6</v>
      </c>
      <c r="Y1083" s="68" t="s">
        <v>6</v>
      </c>
    </row>
    <row r="1084" spans="1:25" x14ac:dyDescent="0.35">
      <c r="A1084" s="68" t="s">
        <v>8</v>
      </c>
      <c r="B1084" s="69">
        <v>2021</v>
      </c>
      <c r="C1084" s="69">
        <v>7</v>
      </c>
      <c r="D1084" s="68" t="s">
        <v>19</v>
      </c>
      <c r="E1084" s="68" t="s">
        <v>834</v>
      </c>
      <c r="F1084" s="70">
        <v>44215</v>
      </c>
      <c r="G1084" s="70">
        <v>44215</v>
      </c>
      <c r="H1084" s="69">
        <v>2</v>
      </c>
      <c r="I1084" s="68" t="s">
        <v>0</v>
      </c>
      <c r="J1084" s="68"/>
      <c r="K1084" s="68" t="s">
        <v>5</v>
      </c>
      <c r="L1084" s="68" t="s">
        <v>18</v>
      </c>
      <c r="M1084" s="68"/>
      <c r="N1084" s="68"/>
      <c r="O1084" s="68" t="s">
        <v>8</v>
      </c>
      <c r="P1084" s="68" t="s">
        <v>44</v>
      </c>
      <c r="Q1084" s="68" t="s">
        <v>319</v>
      </c>
      <c r="R1084" s="68"/>
      <c r="S1084" s="68"/>
      <c r="T1084" s="68"/>
      <c r="U1084" s="68"/>
      <c r="V1084" s="72">
        <v>-4650.4799999999996</v>
      </c>
      <c r="W1084" s="68" t="s">
        <v>836</v>
      </c>
      <c r="X1084" s="68" t="s">
        <v>6</v>
      </c>
      <c r="Y1084" s="68" t="s">
        <v>6</v>
      </c>
    </row>
    <row r="1085" spans="1:25" x14ac:dyDescent="0.35">
      <c r="A1085" s="68" t="s">
        <v>8</v>
      </c>
      <c r="B1085" s="69">
        <v>2021</v>
      </c>
      <c r="C1085" s="69">
        <v>7</v>
      </c>
      <c r="D1085" s="68" t="s">
        <v>19</v>
      </c>
      <c r="E1085" s="68" t="s">
        <v>834</v>
      </c>
      <c r="F1085" s="70">
        <v>44215</v>
      </c>
      <c r="G1085" s="70">
        <v>44215</v>
      </c>
      <c r="H1085" s="69">
        <v>3</v>
      </c>
      <c r="I1085" s="68" t="s">
        <v>0</v>
      </c>
      <c r="J1085" s="68"/>
      <c r="K1085" s="68" t="s">
        <v>5</v>
      </c>
      <c r="L1085" s="68" t="s">
        <v>18</v>
      </c>
      <c r="M1085" s="68"/>
      <c r="N1085" s="68"/>
      <c r="O1085" s="68" t="s">
        <v>8</v>
      </c>
      <c r="P1085" s="68" t="s">
        <v>44</v>
      </c>
      <c r="Q1085" s="68" t="s">
        <v>319</v>
      </c>
      <c r="R1085" s="68"/>
      <c r="S1085" s="68"/>
      <c r="T1085" s="68"/>
      <c r="U1085" s="68"/>
      <c r="V1085" s="72">
        <v>-18845</v>
      </c>
      <c r="W1085" s="68" t="s">
        <v>837</v>
      </c>
      <c r="X1085" s="68" t="s">
        <v>6</v>
      </c>
      <c r="Y1085" s="68" t="s">
        <v>6</v>
      </c>
    </row>
    <row r="1086" spans="1:25" x14ac:dyDescent="0.35">
      <c r="A1086" s="68" t="s">
        <v>8</v>
      </c>
      <c r="B1086" s="69">
        <v>2021</v>
      </c>
      <c r="C1086" s="69">
        <v>7</v>
      </c>
      <c r="D1086" s="68" t="s">
        <v>19</v>
      </c>
      <c r="E1086" s="68" t="s">
        <v>834</v>
      </c>
      <c r="F1086" s="70">
        <v>44215</v>
      </c>
      <c r="G1086" s="70">
        <v>44215</v>
      </c>
      <c r="H1086" s="69">
        <v>61</v>
      </c>
      <c r="I1086" s="68" t="s">
        <v>0</v>
      </c>
      <c r="J1086" s="68" t="s">
        <v>3</v>
      </c>
      <c r="K1086" s="68" t="s">
        <v>127</v>
      </c>
      <c r="L1086" s="68" t="s">
        <v>24</v>
      </c>
      <c r="M1086" s="68"/>
      <c r="N1086" s="68"/>
      <c r="O1086" s="68" t="s">
        <v>8</v>
      </c>
      <c r="P1086" s="68" t="s">
        <v>44</v>
      </c>
      <c r="Q1086" s="68" t="s">
        <v>319</v>
      </c>
      <c r="R1086" s="68" t="s">
        <v>838</v>
      </c>
      <c r="S1086" s="68"/>
      <c r="T1086" s="68"/>
      <c r="U1086" s="68"/>
      <c r="V1086" s="72">
        <v>4650.4799999999996</v>
      </c>
      <c r="W1086" s="68" t="s">
        <v>836</v>
      </c>
      <c r="X1086" s="68" t="s">
        <v>839</v>
      </c>
      <c r="Y1086" s="68" t="s">
        <v>6</v>
      </c>
    </row>
    <row r="1087" spans="1:25" x14ac:dyDescent="0.35">
      <c r="A1087" s="68" t="s">
        <v>8</v>
      </c>
      <c r="B1087" s="69">
        <v>2021</v>
      </c>
      <c r="C1087" s="69">
        <v>7</v>
      </c>
      <c r="D1087" s="68" t="s">
        <v>19</v>
      </c>
      <c r="E1087" s="68" t="s">
        <v>834</v>
      </c>
      <c r="F1087" s="70">
        <v>44215</v>
      </c>
      <c r="G1087" s="70">
        <v>44215</v>
      </c>
      <c r="H1087" s="69">
        <v>96</v>
      </c>
      <c r="I1087" s="68" t="s">
        <v>0</v>
      </c>
      <c r="J1087" s="68" t="s">
        <v>3</v>
      </c>
      <c r="K1087" s="68" t="s">
        <v>840</v>
      </c>
      <c r="L1087" s="68" t="s">
        <v>24</v>
      </c>
      <c r="M1087" s="68"/>
      <c r="N1087" s="68"/>
      <c r="O1087" s="68" t="s">
        <v>8</v>
      </c>
      <c r="P1087" s="68" t="s">
        <v>44</v>
      </c>
      <c r="Q1087" s="68" t="s">
        <v>319</v>
      </c>
      <c r="R1087" s="68" t="s">
        <v>841</v>
      </c>
      <c r="S1087" s="68"/>
      <c r="T1087" s="68"/>
      <c r="U1087" s="68"/>
      <c r="V1087" s="72">
        <v>18845</v>
      </c>
      <c r="W1087" s="68" t="s">
        <v>837</v>
      </c>
      <c r="X1087" s="68" t="s">
        <v>842</v>
      </c>
      <c r="Y1087" s="68" t="s">
        <v>6</v>
      </c>
    </row>
    <row r="1088" spans="1:25" x14ac:dyDescent="0.35">
      <c r="A1088" s="68" t="s">
        <v>8</v>
      </c>
      <c r="B1088" s="69">
        <v>2021</v>
      </c>
      <c r="C1088" s="69">
        <v>7</v>
      </c>
      <c r="D1088" s="68" t="s">
        <v>19</v>
      </c>
      <c r="E1088" s="68" t="s">
        <v>834</v>
      </c>
      <c r="F1088" s="70">
        <v>44215</v>
      </c>
      <c r="G1088" s="70">
        <v>44215</v>
      </c>
      <c r="H1088" s="69">
        <v>110</v>
      </c>
      <c r="I1088" s="68" t="s">
        <v>0</v>
      </c>
      <c r="J1088" s="68" t="s">
        <v>3</v>
      </c>
      <c r="K1088" s="68" t="s">
        <v>843</v>
      </c>
      <c r="L1088" s="68" t="s">
        <v>24</v>
      </c>
      <c r="M1088" s="68"/>
      <c r="N1088" s="68"/>
      <c r="O1088" s="68" t="s">
        <v>8</v>
      </c>
      <c r="P1088" s="68" t="s">
        <v>44</v>
      </c>
      <c r="Q1088" s="68" t="s">
        <v>319</v>
      </c>
      <c r="R1088" s="68" t="s">
        <v>544</v>
      </c>
      <c r="S1088" s="68"/>
      <c r="T1088" s="68"/>
      <c r="U1088" s="68"/>
      <c r="V1088" s="72">
        <v>32500</v>
      </c>
      <c r="W1088" s="68" t="s">
        <v>835</v>
      </c>
      <c r="X1088" s="68" t="s">
        <v>844</v>
      </c>
      <c r="Y1088" s="68" t="s">
        <v>6</v>
      </c>
    </row>
    <row r="1089" spans="1:25" x14ac:dyDescent="0.35">
      <c r="A1089" s="68" t="s">
        <v>8</v>
      </c>
      <c r="B1089" s="69">
        <v>2021</v>
      </c>
      <c r="C1089" s="69">
        <v>7</v>
      </c>
      <c r="D1089" s="68" t="s">
        <v>19</v>
      </c>
      <c r="E1089" s="68" t="s">
        <v>845</v>
      </c>
      <c r="F1089" s="70">
        <v>44216</v>
      </c>
      <c r="G1089" s="70">
        <v>44216</v>
      </c>
      <c r="H1089" s="69">
        <v>2</v>
      </c>
      <c r="I1089" s="68" t="s">
        <v>0</v>
      </c>
      <c r="J1089" s="68"/>
      <c r="K1089" s="68" t="s">
        <v>1</v>
      </c>
      <c r="L1089" s="68" t="s">
        <v>18</v>
      </c>
      <c r="M1089" s="68"/>
      <c r="N1089" s="68"/>
      <c r="O1089" s="68" t="s">
        <v>8</v>
      </c>
      <c r="P1089" s="68" t="s">
        <v>44</v>
      </c>
      <c r="Q1089" s="68" t="s">
        <v>319</v>
      </c>
      <c r="R1089" s="68"/>
      <c r="S1089" s="68"/>
      <c r="T1089" s="68"/>
      <c r="U1089" s="68"/>
      <c r="V1089" s="72">
        <v>-32500</v>
      </c>
      <c r="W1089" s="68" t="s">
        <v>835</v>
      </c>
      <c r="X1089" s="68" t="s">
        <v>2</v>
      </c>
      <c r="Y1089" s="68" t="s">
        <v>4</v>
      </c>
    </row>
    <row r="1090" spans="1:25" x14ac:dyDescent="0.35">
      <c r="A1090" s="68" t="s">
        <v>8</v>
      </c>
      <c r="B1090" s="69">
        <v>2021</v>
      </c>
      <c r="C1090" s="69">
        <v>7</v>
      </c>
      <c r="D1090" s="68" t="s">
        <v>19</v>
      </c>
      <c r="E1090" s="68" t="s">
        <v>845</v>
      </c>
      <c r="F1090" s="70">
        <v>44216</v>
      </c>
      <c r="G1090" s="70">
        <v>44216</v>
      </c>
      <c r="H1090" s="69">
        <v>3</v>
      </c>
      <c r="I1090" s="68" t="s">
        <v>0</v>
      </c>
      <c r="J1090" s="68"/>
      <c r="K1090" s="68" t="s">
        <v>1</v>
      </c>
      <c r="L1090" s="68" t="s">
        <v>18</v>
      </c>
      <c r="M1090" s="68"/>
      <c r="N1090" s="68"/>
      <c r="O1090" s="68" t="s">
        <v>8</v>
      </c>
      <c r="P1090" s="68" t="s">
        <v>44</v>
      </c>
      <c r="Q1090" s="68" t="s">
        <v>319</v>
      </c>
      <c r="R1090" s="68"/>
      <c r="S1090" s="68"/>
      <c r="T1090" s="68"/>
      <c r="U1090" s="68"/>
      <c r="V1090" s="72">
        <v>-4650.4799999999996</v>
      </c>
      <c r="W1090" s="68" t="s">
        <v>836</v>
      </c>
      <c r="X1090" s="68" t="s">
        <v>2</v>
      </c>
      <c r="Y1090" s="68" t="s">
        <v>4</v>
      </c>
    </row>
    <row r="1091" spans="1:25" x14ac:dyDescent="0.35">
      <c r="A1091" s="68" t="s">
        <v>8</v>
      </c>
      <c r="B1091" s="69">
        <v>2021</v>
      </c>
      <c r="C1091" s="69">
        <v>7</v>
      </c>
      <c r="D1091" s="68" t="s">
        <v>19</v>
      </c>
      <c r="E1091" s="68" t="s">
        <v>845</v>
      </c>
      <c r="F1091" s="70">
        <v>44216</v>
      </c>
      <c r="G1091" s="70">
        <v>44216</v>
      </c>
      <c r="H1091" s="69">
        <v>5</v>
      </c>
      <c r="I1091" s="68" t="s">
        <v>0</v>
      </c>
      <c r="J1091" s="68"/>
      <c r="K1091" s="68" t="s">
        <v>1</v>
      </c>
      <c r="L1091" s="68" t="s">
        <v>18</v>
      </c>
      <c r="M1091" s="68"/>
      <c r="N1091" s="68"/>
      <c r="O1091" s="68" t="s">
        <v>8</v>
      </c>
      <c r="P1091" s="68" t="s">
        <v>44</v>
      </c>
      <c r="Q1091" s="68" t="s">
        <v>319</v>
      </c>
      <c r="R1091" s="68"/>
      <c r="S1091" s="68"/>
      <c r="T1091" s="68"/>
      <c r="U1091" s="68"/>
      <c r="V1091" s="72">
        <v>-18845</v>
      </c>
      <c r="W1091" s="68" t="s">
        <v>837</v>
      </c>
      <c r="X1091" s="68" t="s">
        <v>2</v>
      </c>
      <c r="Y1091" s="68" t="s">
        <v>4</v>
      </c>
    </row>
    <row r="1092" spans="1:25" x14ac:dyDescent="0.35">
      <c r="A1092" s="68" t="s">
        <v>8</v>
      </c>
      <c r="B1092" s="69">
        <v>2021</v>
      </c>
      <c r="C1092" s="69">
        <v>7</v>
      </c>
      <c r="D1092" s="68" t="s">
        <v>19</v>
      </c>
      <c r="E1092" s="68" t="s">
        <v>845</v>
      </c>
      <c r="F1092" s="70">
        <v>44216</v>
      </c>
      <c r="G1092" s="70">
        <v>44216</v>
      </c>
      <c r="H1092" s="69">
        <v>8</v>
      </c>
      <c r="I1092" s="68" t="s">
        <v>0</v>
      </c>
      <c r="J1092" s="68"/>
      <c r="K1092" s="68" t="s">
        <v>5</v>
      </c>
      <c r="L1092" s="68" t="s">
        <v>18</v>
      </c>
      <c r="M1092" s="68"/>
      <c r="N1092" s="68"/>
      <c r="O1092" s="68" t="s">
        <v>8</v>
      </c>
      <c r="P1092" s="68" t="s">
        <v>44</v>
      </c>
      <c r="Q1092" s="68" t="s">
        <v>319</v>
      </c>
      <c r="R1092" s="68"/>
      <c r="S1092" s="68"/>
      <c r="T1092" s="68"/>
      <c r="U1092" s="68"/>
      <c r="V1092" s="72">
        <v>32500</v>
      </c>
      <c r="W1092" s="68" t="s">
        <v>835</v>
      </c>
      <c r="X1092" s="68" t="s">
        <v>6</v>
      </c>
      <c r="Y1092" s="68" t="s">
        <v>4</v>
      </c>
    </row>
    <row r="1093" spans="1:25" x14ac:dyDescent="0.35">
      <c r="A1093" s="68" t="s">
        <v>8</v>
      </c>
      <c r="B1093" s="69">
        <v>2021</v>
      </c>
      <c r="C1093" s="69">
        <v>7</v>
      </c>
      <c r="D1093" s="68" t="s">
        <v>19</v>
      </c>
      <c r="E1093" s="68" t="s">
        <v>845</v>
      </c>
      <c r="F1093" s="70">
        <v>44216</v>
      </c>
      <c r="G1093" s="70">
        <v>44216</v>
      </c>
      <c r="H1093" s="69">
        <v>9</v>
      </c>
      <c r="I1093" s="68" t="s">
        <v>0</v>
      </c>
      <c r="J1093" s="68"/>
      <c r="K1093" s="68" t="s">
        <v>5</v>
      </c>
      <c r="L1093" s="68" t="s">
        <v>18</v>
      </c>
      <c r="M1093" s="68"/>
      <c r="N1093" s="68"/>
      <c r="O1093" s="68" t="s">
        <v>8</v>
      </c>
      <c r="P1093" s="68" t="s">
        <v>44</v>
      </c>
      <c r="Q1093" s="68" t="s">
        <v>319</v>
      </c>
      <c r="R1093" s="68"/>
      <c r="S1093" s="68"/>
      <c r="T1093" s="68"/>
      <c r="U1093" s="68"/>
      <c r="V1093" s="72">
        <v>4650.4799999999996</v>
      </c>
      <c r="W1093" s="68" t="s">
        <v>836</v>
      </c>
      <c r="X1093" s="68" t="s">
        <v>6</v>
      </c>
      <c r="Y1093" s="68" t="s">
        <v>4</v>
      </c>
    </row>
    <row r="1094" spans="1:25" x14ac:dyDescent="0.35">
      <c r="A1094" s="68" t="s">
        <v>8</v>
      </c>
      <c r="B1094" s="69">
        <v>2021</v>
      </c>
      <c r="C1094" s="69">
        <v>7</v>
      </c>
      <c r="D1094" s="68" t="s">
        <v>19</v>
      </c>
      <c r="E1094" s="68" t="s">
        <v>845</v>
      </c>
      <c r="F1094" s="70">
        <v>44216</v>
      </c>
      <c r="G1094" s="70">
        <v>44216</v>
      </c>
      <c r="H1094" s="69">
        <v>10</v>
      </c>
      <c r="I1094" s="68" t="s">
        <v>0</v>
      </c>
      <c r="J1094" s="68"/>
      <c r="K1094" s="68" t="s">
        <v>5</v>
      </c>
      <c r="L1094" s="68" t="s">
        <v>18</v>
      </c>
      <c r="M1094" s="68"/>
      <c r="N1094" s="68"/>
      <c r="O1094" s="68" t="s">
        <v>8</v>
      </c>
      <c r="P1094" s="68" t="s">
        <v>44</v>
      </c>
      <c r="Q1094" s="68" t="s">
        <v>319</v>
      </c>
      <c r="R1094" s="68"/>
      <c r="S1094" s="68"/>
      <c r="T1094" s="68"/>
      <c r="U1094" s="68"/>
      <c r="V1094" s="72">
        <v>18845</v>
      </c>
      <c r="W1094" s="68" t="s">
        <v>837</v>
      </c>
      <c r="X1094" s="68" t="s">
        <v>6</v>
      </c>
      <c r="Y1094" s="68" t="s">
        <v>4</v>
      </c>
    </row>
    <row r="1095" spans="1:25" x14ac:dyDescent="0.35">
      <c r="A1095" s="68" t="s">
        <v>8</v>
      </c>
      <c r="B1095" s="69">
        <v>2021</v>
      </c>
      <c r="C1095" s="69">
        <v>7</v>
      </c>
      <c r="D1095" s="68" t="s">
        <v>19</v>
      </c>
      <c r="E1095" s="68" t="s">
        <v>846</v>
      </c>
      <c r="F1095" s="70">
        <v>44216</v>
      </c>
      <c r="G1095" s="70">
        <v>44216</v>
      </c>
      <c r="H1095" s="69">
        <v>8</v>
      </c>
      <c r="I1095" s="68" t="s">
        <v>0</v>
      </c>
      <c r="J1095" s="68"/>
      <c r="K1095" s="68" t="s">
        <v>5</v>
      </c>
      <c r="L1095" s="68" t="s">
        <v>18</v>
      </c>
      <c r="M1095" s="68"/>
      <c r="N1095" s="68"/>
      <c r="O1095" s="68" t="s">
        <v>8</v>
      </c>
      <c r="P1095" s="68" t="s">
        <v>44</v>
      </c>
      <c r="Q1095" s="68" t="s">
        <v>319</v>
      </c>
      <c r="R1095" s="68"/>
      <c r="S1095" s="68"/>
      <c r="T1095" s="68"/>
      <c r="U1095" s="68"/>
      <c r="V1095" s="72">
        <v>-4000</v>
      </c>
      <c r="W1095" s="68" t="s">
        <v>847</v>
      </c>
      <c r="X1095" s="68" t="s">
        <v>6</v>
      </c>
      <c r="Y1095" s="68" t="s">
        <v>6</v>
      </c>
    </row>
    <row r="1096" spans="1:25" x14ac:dyDescent="0.35">
      <c r="A1096" s="68" t="s">
        <v>8</v>
      </c>
      <c r="B1096" s="69">
        <v>2021</v>
      </c>
      <c r="C1096" s="69">
        <v>7</v>
      </c>
      <c r="D1096" s="68" t="s">
        <v>19</v>
      </c>
      <c r="E1096" s="68" t="s">
        <v>846</v>
      </c>
      <c r="F1096" s="70">
        <v>44216</v>
      </c>
      <c r="G1096" s="70">
        <v>44216</v>
      </c>
      <c r="H1096" s="69">
        <v>16</v>
      </c>
      <c r="I1096" s="68" t="s">
        <v>0</v>
      </c>
      <c r="J1096" s="68" t="s">
        <v>258</v>
      </c>
      <c r="K1096" s="68" t="s">
        <v>472</v>
      </c>
      <c r="L1096" s="68" t="s">
        <v>259</v>
      </c>
      <c r="M1096" s="68"/>
      <c r="N1096" s="68" t="s">
        <v>252</v>
      </c>
      <c r="O1096" s="68" t="s">
        <v>8</v>
      </c>
      <c r="P1096" s="68" t="s">
        <v>44</v>
      </c>
      <c r="Q1096" s="68" t="s">
        <v>319</v>
      </c>
      <c r="R1096" s="68"/>
      <c r="S1096" s="68"/>
      <c r="T1096" s="68"/>
      <c r="U1096" s="68"/>
      <c r="V1096" s="72">
        <v>4000</v>
      </c>
      <c r="W1096" s="68" t="s">
        <v>847</v>
      </c>
      <c r="X1096" s="68" t="s">
        <v>795</v>
      </c>
      <c r="Y1096" s="68" t="s">
        <v>6</v>
      </c>
    </row>
    <row r="1097" spans="1:25" x14ac:dyDescent="0.35">
      <c r="A1097" s="68" t="s">
        <v>8</v>
      </c>
      <c r="B1097" s="69">
        <v>2021</v>
      </c>
      <c r="C1097" s="69">
        <v>7</v>
      </c>
      <c r="D1097" s="68" t="s">
        <v>19</v>
      </c>
      <c r="E1097" s="68" t="s">
        <v>848</v>
      </c>
      <c r="F1097" s="70">
        <v>44217</v>
      </c>
      <c r="G1097" s="70">
        <v>44217</v>
      </c>
      <c r="H1097" s="69">
        <v>4</v>
      </c>
      <c r="I1097" s="68" t="s">
        <v>0</v>
      </c>
      <c r="J1097" s="68"/>
      <c r="K1097" s="68" t="s">
        <v>5</v>
      </c>
      <c r="L1097" s="68" t="s">
        <v>18</v>
      </c>
      <c r="M1097" s="68"/>
      <c r="N1097" s="68"/>
      <c r="O1097" s="68" t="s">
        <v>8</v>
      </c>
      <c r="P1097" s="68" t="s">
        <v>44</v>
      </c>
      <c r="Q1097" s="68" t="s">
        <v>319</v>
      </c>
      <c r="R1097" s="68"/>
      <c r="S1097" s="68"/>
      <c r="T1097" s="68"/>
      <c r="U1097" s="68"/>
      <c r="V1097" s="72">
        <v>-1238.54</v>
      </c>
      <c r="W1097" s="68" t="s">
        <v>849</v>
      </c>
      <c r="X1097" s="68" t="s">
        <v>6</v>
      </c>
      <c r="Y1097" s="68" t="s">
        <v>6</v>
      </c>
    </row>
    <row r="1098" spans="1:25" x14ac:dyDescent="0.35">
      <c r="A1098" s="68" t="s">
        <v>8</v>
      </c>
      <c r="B1098" s="69">
        <v>2021</v>
      </c>
      <c r="C1098" s="69">
        <v>7</v>
      </c>
      <c r="D1098" s="68" t="s">
        <v>19</v>
      </c>
      <c r="E1098" s="68" t="s">
        <v>848</v>
      </c>
      <c r="F1098" s="70">
        <v>44217</v>
      </c>
      <c r="G1098" s="70">
        <v>44217</v>
      </c>
      <c r="H1098" s="69">
        <v>7</v>
      </c>
      <c r="I1098" s="68" t="s">
        <v>0</v>
      </c>
      <c r="J1098" s="68" t="s">
        <v>258</v>
      </c>
      <c r="K1098" s="68" t="s">
        <v>472</v>
      </c>
      <c r="L1098" s="68" t="s">
        <v>259</v>
      </c>
      <c r="M1098" s="68"/>
      <c r="N1098" s="68" t="s">
        <v>252</v>
      </c>
      <c r="O1098" s="68" t="s">
        <v>8</v>
      </c>
      <c r="P1098" s="68" t="s">
        <v>44</v>
      </c>
      <c r="Q1098" s="68" t="s">
        <v>319</v>
      </c>
      <c r="R1098" s="68"/>
      <c r="S1098" s="68"/>
      <c r="T1098" s="68"/>
      <c r="U1098" s="68"/>
      <c r="V1098" s="72">
        <v>1238.54</v>
      </c>
      <c r="W1098" s="68" t="s">
        <v>849</v>
      </c>
      <c r="X1098" s="68" t="s">
        <v>850</v>
      </c>
      <c r="Y1098" s="68" t="s">
        <v>6</v>
      </c>
    </row>
    <row r="1099" spans="1:25" x14ac:dyDescent="0.35">
      <c r="A1099" s="68" t="s">
        <v>8</v>
      </c>
      <c r="B1099" s="69">
        <v>2021</v>
      </c>
      <c r="C1099" s="69">
        <v>7</v>
      </c>
      <c r="D1099" s="68" t="s">
        <v>19</v>
      </c>
      <c r="E1099" s="68" t="s">
        <v>851</v>
      </c>
      <c r="F1099" s="70">
        <v>44217</v>
      </c>
      <c r="G1099" s="70">
        <v>44217</v>
      </c>
      <c r="H1099" s="69">
        <v>2</v>
      </c>
      <c r="I1099" s="68" t="s">
        <v>0</v>
      </c>
      <c r="J1099" s="68"/>
      <c r="K1099" s="68" t="s">
        <v>1</v>
      </c>
      <c r="L1099" s="68" t="s">
        <v>18</v>
      </c>
      <c r="M1099" s="68"/>
      <c r="N1099" s="68"/>
      <c r="O1099" s="68" t="s">
        <v>8</v>
      </c>
      <c r="P1099" s="68" t="s">
        <v>44</v>
      </c>
      <c r="Q1099" s="68" t="s">
        <v>319</v>
      </c>
      <c r="R1099" s="68"/>
      <c r="S1099" s="68"/>
      <c r="T1099" s="68"/>
      <c r="U1099" s="68"/>
      <c r="V1099" s="72">
        <v>-1238.54</v>
      </c>
      <c r="W1099" s="68" t="s">
        <v>849</v>
      </c>
      <c r="X1099" s="68" t="s">
        <v>2</v>
      </c>
      <c r="Y1099" s="68" t="s">
        <v>4</v>
      </c>
    </row>
    <row r="1100" spans="1:25" x14ac:dyDescent="0.35">
      <c r="A1100" s="68" t="s">
        <v>8</v>
      </c>
      <c r="B1100" s="69">
        <v>2021</v>
      </c>
      <c r="C1100" s="69">
        <v>7</v>
      </c>
      <c r="D1100" s="68" t="s">
        <v>19</v>
      </c>
      <c r="E1100" s="68" t="s">
        <v>851</v>
      </c>
      <c r="F1100" s="70">
        <v>44217</v>
      </c>
      <c r="G1100" s="70">
        <v>44217</v>
      </c>
      <c r="H1100" s="69">
        <v>4</v>
      </c>
      <c r="I1100" s="68" t="s">
        <v>0</v>
      </c>
      <c r="J1100" s="68"/>
      <c r="K1100" s="68" t="s">
        <v>5</v>
      </c>
      <c r="L1100" s="68" t="s">
        <v>18</v>
      </c>
      <c r="M1100" s="68"/>
      <c r="N1100" s="68"/>
      <c r="O1100" s="68" t="s">
        <v>8</v>
      </c>
      <c r="P1100" s="68" t="s">
        <v>44</v>
      </c>
      <c r="Q1100" s="68" t="s">
        <v>319</v>
      </c>
      <c r="R1100" s="68"/>
      <c r="S1100" s="68"/>
      <c r="T1100" s="68"/>
      <c r="U1100" s="68"/>
      <c r="V1100" s="72">
        <v>1238.54</v>
      </c>
      <c r="W1100" s="68" t="s">
        <v>849</v>
      </c>
      <c r="X1100" s="68" t="s">
        <v>6</v>
      </c>
      <c r="Y1100" s="68" t="s">
        <v>4</v>
      </c>
    </row>
    <row r="1101" spans="1:25" x14ac:dyDescent="0.35">
      <c r="A1101" s="68" t="s">
        <v>8</v>
      </c>
      <c r="B1101" s="69">
        <v>2021</v>
      </c>
      <c r="C1101" s="69">
        <v>7</v>
      </c>
      <c r="D1101" s="68" t="s">
        <v>19</v>
      </c>
      <c r="E1101" s="68" t="s">
        <v>852</v>
      </c>
      <c r="F1101" s="70">
        <v>44218</v>
      </c>
      <c r="G1101" s="70">
        <v>44218</v>
      </c>
      <c r="H1101" s="69">
        <v>1</v>
      </c>
      <c r="I1101" s="68" t="s">
        <v>0</v>
      </c>
      <c r="J1101" s="68"/>
      <c r="K1101" s="68" t="s">
        <v>1</v>
      </c>
      <c r="L1101" s="68" t="s">
        <v>18</v>
      </c>
      <c r="M1101" s="68"/>
      <c r="N1101" s="68"/>
      <c r="O1101" s="68" t="s">
        <v>8</v>
      </c>
      <c r="P1101" s="68" t="s">
        <v>44</v>
      </c>
      <c r="Q1101" s="68" t="s">
        <v>319</v>
      </c>
      <c r="R1101" s="68"/>
      <c r="S1101" s="68"/>
      <c r="T1101" s="68"/>
      <c r="U1101" s="68"/>
      <c r="V1101" s="72">
        <v>-1710</v>
      </c>
      <c r="W1101" s="68" t="s">
        <v>805</v>
      </c>
      <c r="X1101" s="68" t="s">
        <v>2</v>
      </c>
      <c r="Y1101" s="68" t="s">
        <v>4</v>
      </c>
    </row>
    <row r="1102" spans="1:25" x14ac:dyDescent="0.35">
      <c r="A1102" s="68" t="s">
        <v>8</v>
      </c>
      <c r="B1102" s="69">
        <v>2021</v>
      </c>
      <c r="C1102" s="69">
        <v>7</v>
      </c>
      <c r="D1102" s="68" t="s">
        <v>19</v>
      </c>
      <c r="E1102" s="68" t="s">
        <v>852</v>
      </c>
      <c r="F1102" s="70">
        <v>44218</v>
      </c>
      <c r="G1102" s="70">
        <v>44218</v>
      </c>
      <c r="H1102" s="69">
        <v>11</v>
      </c>
      <c r="I1102" s="68" t="s">
        <v>0</v>
      </c>
      <c r="J1102" s="68"/>
      <c r="K1102" s="68" t="s">
        <v>1</v>
      </c>
      <c r="L1102" s="68" t="s">
        <v>18</v>
      </c>
      <c r="M1102" s="68"/>
      <c r="N1102" s="68"/>
      <c r="O1102" s="68" t="s">
        <v>8</v>
      </c>
      <c r="P1102" s="68" t="s">
        <v>44</v>
      </c>
      <c r="Q1102" s="68" t="s">
        <v>319</v>
      </c>
      <c r="R1102" s="68"/>
      <c r="S1102" s="68"/>
      <c r="T1102" s="68"/>
      <c r="U1102" s="68"/>
      <c r="V1102" s="72">
        <v>-1710</v>
      </c>
      <c r="W1102" s="68" t="s">
        <v>804</v>
      </c>
      <c r="X1102" s="68" t="s">
        <v>2</v>
      </c>
      <c r="Y1102" s="68" t="s">
        <v>4</v>
      </c>
    </row>
    <row r="1103" spans="1:25" x14ac:dyDescent="0.35">
      <c r="A1103" s="68" t="s">
        <v>8</v>
      </c>
      <c r="B1103" s="69">
        <v>2021</v>
      </c>
      <c r="C1103" s="69">
        <v>7</v>
      </c>
      <c r="D1103" s="68" t="s">
        <v>19</v>
      </c>
      <c r="E1103" s="68" t="s">
        <v>852</v>
      </c>
      <c r="F1103" s="70">
        <v>44218</v>
      </c>
      <c r="G1103" s="70">
        <v>44218</v>
      </c>
      <c r="H1103" s="69">
        <v>12</v>
      </c>
      <c r="I1103" s="68" t="s">
        <v>0</v>
      </c>
      <c r="J1103" s="68"/>
      <c r="K1103" s="68" t="s">
        <v>5</v>
      </c>
      <c r="L1103" s="68" t="s">
        <v>18</v>
      </c>
      <c r="M1103" s="68"/>
      <c r="N1103" s="68"/>
      <c r="O1103" s="68" t="s">
        <v>8</v>
      </c>
      <c r="P1103" s="68" t="s">
        <v>44</v>
      </c>
      <c r="Q1103" s="68" t="s">
        <v>319</v>
      </c>
      <c r="R1103" s="68"/>
      <c r="S1103" s="68"/>
      <c r="T1103" s="68"/>
      <c r="U1103" s="68"/>
      <c r="V1103" s="72">
        <v>1710</v>
      </c>
      <c r="W1103" s="68" t="s">
        <v>805</v>
      </c>
      <c r="X1103" s="68" t="s">
        <v>6</v>
      </c>
      <c r="Y1103" s="68" t="s">
        <v>4</v>
      </c>
    </row>
    <row r="1104" spans="1:25" x14ac:dyDescent="0.35">
      <c r="A1104" s="68" t="s">
        <v>8</v>
      </c>
      <c r="B1104" s="69">
        <v>2021</v>
      </c>
      <c r="C1104" s="69">
        <v>7</v>
      </c>
      <c r="D1104" s="68" t="s">
        <v>19</v>
      </c>
      <c r="E1104" s="68" t="s">
        <v>852</v>
      </c>
      <c r="F1104" s="70">
        <v>44218</v>
      </c>
      <c r="G1104" s="70">
        <v>44218</v>
      </c>
      <c r="H1104" s="69">
        <v>22</v>
      </c>
      <c r="I1104" s="68" t="s">
        <v>0</v>
      </c>
      <c r="J1104" s="68"/>
      <c r="K1104" s="68" t="s">
        <v>5</v>
      </c>
      <c r="L1104" s="68" t="s">
        <v>18</v>
      </c>
      <c r="M1104" s="68"/>
      <c r="N1104" s="68"/>
      <c r="O1104" s="68" t="s">
        <v>8</v>
      </c>
      <c r="P1104" s="68" t="s">
        <v>44</v>
      </c>
      <c r="Q1104" s="68" t="s">
        <v>319</v>
      </c>
      <c r="R1104" s="68"/>
      <c r="S1104" s="68"/>
      <c r="T1104" s="68"/>
      <c r="U1104" s="68"/>
      <c r="V1104" s="72">
        <v>1710</v>
      </c>
      <c r="W1104" s="68" t="s">
        <v>804</v>
      </c>
      <c r="X1104" s="68" t="s">
        <v>6</v>
      </c>
      <c r="Y1104" s="68" t="s">
        <v>4</v>
      </c>
    </row>
    <row r="1105" spans="1:25" x14ac:dyDescent="0.35">
      <c r="A1105" s="68" t="s">
        <v>8</v>
      </c>
      <c r="B1105" s="69">
        <v>2021</v>
      </c>
      <c r="C1105" s="69">
        <v>7</v>
      </c>
      <c r="D1105" s="68" t="s">
        <v>19</v>
      </c>
      <c r="E1105" s="68" t="s">
        <v>853</v>
      </c>
      <c r="F1105" s="70">
        <v>44221</v>
      </c>
      <c r="G1105" s="70">
        <v>44221</v>
      </c>
      <c r="H1105" s="69">
        <v>38</v>
      </c>
      <c r="I1105" s="68" t="s">
        <v>0</v>
      </c>
      <c r="J1105" s="68"/>
      <c r="K1105" s="68" t="s">
        <v>5</v>
      </c>
      <c r="L1105" s="68" t="s">
        <v>18</v>
      </c>
      <c r="M1105" s="68"/>
      <c r="N1105" s="68"/>
      <c r="O1105" s="68" t="s">
        <v>8</v>
      </c>
      <c r="P1105" s="68" t="s">
        <v>44</v>
      </c>
      <c r="Q1105" s="68" t="s">
        <v>319</v>
      </c>
      <c r="R1105" s="68"/>
      <c r="S1105" s="68"/>
      <c r="T1105" s="68"/>
      <c r="U1105" s="68"/>
      <c r="V1105" s="72">
        <v>-27243.1</v>
      </c>
      <c r="W1105" s="68" t="s">
        <v>854</v>
      </c>
      <c r="X1105" s="68" t="s">
        <v>6</v>
      </c>
      <c r="Y1105" s="68" t="s">
        <v>6</v>
      </c>
    </row>
    <row r="1106" spans="1:25" x14ac:dyDescent="0.35">
      <c r="A1106" s="68" t="s">
        <v>8</v>
      </c>
      <c r="B1106" s="69">
        <v>2021</v>
      </c>
      <c r="C1106" s="69">
        <v>7</v>
      </c>
      <c r="D1106" s="68" t="s">
        <v>19</v>
      </c>
      <c r="E1106" s="68" t="s">
        <v>853</v>
      </c>
      <c r="F1106" s="70">
        <v>44221</v>
      </c>
      <c r="G1106" s="70">
        <v>44221</v>
      </c>
      <c r="H1106" s="69">
        <v>51</v>
      </c>
      <c r="I1106" s="68" t="s">
        <v>0</v>
      </c>
      <c r="J1106" s="68"/>
      <c r="K1106" s="68" t="s">
        <v>5</v>
      </c>
      <c r="L1106" s="68" t="s">
        <v>18</v>
      </c>
      <c r="M1106" s="68"/>
      <c r="N1106" s="68"/>
      <c r="O1106" s="68" t="s">
        <v>8</v>
      </c>
      <c r="P1106" s="68" t="s">
        <v>44</v>
      </c>
      <c r="Q1106" s="68" t="s">
        <v>319</v>
      </c>
      <c r="R1106" s="68"/>
      <c r="S1106" s="68"/>
      <c r="T1106" s="68"/>
      <c r="U1106" s="68"/>
      <c r="V1106" s="72">
        <v>-14563.41</v>
      </c>
      <c r="W1106" s="68" t="s">
        <v>855</v>
      </c>
      <c r="X1106" s="68" t="s">
        <v>6</v>
      </c>
      <c r="Y1106" s="68" t="s">
        <v>6</v>
      </c>
    </row>
    <row r="1107" spans="1:25" x14ac:dyDescent="0.35">
      <c r="A1107" s="68" t="s">
        <v>8</v>
      </c>
      <c r="B1107" s="69">
        <v>2021</v>
      </c>
      <c r="C1107" s="69">
        <v>7</v>
      </c>
      <c r="D1107" s="68" t="s">
        <v>19</v>
      </c>
      <c r="E1107" s="68" t="s">
        <v>853</v>
      </c>
      <c r="F1107" s="70">
        <v>44221</v>
      </c>
      <c r="G1107" s="70">
        <v>44221</v>
      </c>
      <c r="H1107" s="69">
        <v>98</v>
      </c>
      <c r="I1107" s="68" t="s">
        <v>0</v>
      </c>
      <c r="J1107" s="68"/>
      <c r="K1107" s="68" t="s">
        <v>5</v>
      </c>
      <c r="L1107" s="68" t="s">
        <v>18</v>
      </c>
      <c r="M1107" s="68"/>
      <c r="N1107" s="68"/>
      <c r="O1107" s="68" t="s">
        <v>8</v>
      </c>
      <c r="P1107" s="68" t="s">
        <v>44</v>
      </c>
      <c r="Q1107" s="68" t="s">
        <v>319</v>
      </c>
      <c r="R1107" s="68"/>
      <c r="S1107" s="68"/>
      <c r="T1107" s="68"/>
      <c r="U1107" s="68"/>
      <c r="V1107" s="72">
        <v>-77.150000000000006</v>
      </c>
      <c r="W1107" s="68" t="s">
        <v>856</v>
      </c>
      <c r="X1107" s="68" t="s">
        <v>6</v>
      </c>
      <c r="Y1107" s="68" t="s">
        <v>6</v>
      </c>
    </row>
    <row r="1108" spans="1:25" x14ac:dyDescent="0.35">
      <c r="A1108" s="68" t="s">
        <v>8</v>
      </c>
      <c r="B1108" s="69">
        <v>2021</v>
      </c>
      <c r="C1108" s="69">
        <v>7</v>
      </c>
      <c r="D1108" s="68" t="s">
        <v>19</v>
      </c>
      <c r="E1108" s="68" t="s">
        <v>853</v>
      </c>
      <c r="F1108" s="70">
        <v>44221</v>
      </c>
      <c r="G1108" s="70">
        <v>44221</v>
      </c>
      <c r="H1108" s="69">
        <v>106</v>
      </c>
      <c r="I1108" s="68" t="s">
        <v>0</v>
      </c>
      <c r="J1108" s="68"/>
      <c r="K1108" s="68" t="s">
        <v>5</v>
      </c>
      <c r="L1108" s="68" t="s">
        <v>18</v>
      </c>
      <c r="M1108" s="68"/>
      <c r="N1108" s="68"/>
      <c r="O1108" s="68" t="s">
        <v>8</v>
      </c>
      <c r="P1108" s="68" t="s">
        <v>44</v>
      </c>
      <c r="Q1108" s="68" t="s">
        <v>319</v>
      </c>
      <c r="R1108" s="68"/>
      <c r="S1108" s="68"/>
      <c r="T1108" s="68"/>
      <c r="U1108" s="68"/>
      <c r="V1108" s="72">
        <v>-3.11</v>
      </c>
      <c r="W1108" s="68" t="s">
        <v>857</v>
      </c>
      <c r="X1108" s="68" t="s">
        <v>6</v>
      </c>
      <c r="Y1108" s="68" t="s">
        <v>6</v>
      </c>
    </row>
    <row r="1109" spans="1:25" x14ac:dyDescent="0.35">
      <c r="A1109" s="68" t="s">
        <v>8</v>
      </c>
      <c r="B1109" s="69">
        <v>2021</v>
      </c>
      <c r="C1109" s="69">
        <v>7</v>
      </c>
      <c r="D1109" s="68" t="s">
        <v>19</v>
      </c>
      <c r="E1109" s="68" t="s">
        <v>853</v>
      </c>
      <c r="F1109" s="70">
        <v>44221</v>
      </c>
      <c r="G1109" s="70">
        <v>44221</v>
      </c>
      <c r="H1109" s="69">
        <v>107</v>
      </c>
      <c r="I1109" s="68" t="s">
        <v>0</v>
      </c>
      <c r="J1109" s="68"/>
      <c r="K1109" s="68" t="s">
        <v>5</v>
      </c>
      <c r="L1109" s="68" t="s">
        <v>18</v>
      </c>
      <c r="M1109" s="68"/>
      <c r="N1109" s="68"/>
      <c r="O1109" s="68" t="s">
        <v>8</v>
      </c>
      <c r="P1109" s="68" t="s">
        <v>44</v>
      </c>
      <c r="Q1109" s="68" t="s">
        <v>319</v>
      </c>
      <c r="R1109" s="68"/>
      <c r="S1109" s="68"/>
      <c r="T1109" s="68"/>
      <c r="U1109" s="68"/>
      <c r="V1109" s="72">
        <v>-43.31</v>
      </c>
      <c r="W1109" s="68" t="s">
        <v>857</v>
      </c>
      <c r="X1109" s="68" t="s">
        <v>6</v>
      </c>
      <c r="Y1109" s="68" t="s">
        <v>6</v>
      </c>
    </row>
    <row r="1110" spans="1:25" x14ac:dyDescent="0.35">
      <c r="A1110" s="68" t="s">
        <v>8</v>
      </c>
      <c r="B1110" s="69">
        <v>2021</v>
      </c>
      <c r="C1110" s="69">
        <v>7</v>
      </c>
      <c r="D1110" s="68" t="s">
        <v>19</v>
      </c>
      <c r="E1110" s="68" t="s">
        <v>853</v>
      </c>
      <c r="F1110" s="70">
        <v>44221</v>
      </c>
      <c r="G1110" s="70">
        <v>44221</v>
      </c>
      <c r="H1110" s="69">
        <v>234</v>
      </c>
      <c r="I1110" s="68" t="s">
        <v>0</v>
      </c>
      <c r="J1110" s="68" t="s">
        <v>258</v>
      </c>
      <c r="K1110" s="68" t="s">
        <v>295</v>
      </c>
      <c r="L1110" s="68" t="s">
        <v>259</v>
      </c>
      <c r="M1110" s="68"/>
      <c r="N1110" s="68" t="s">
        <v>252</v>
      </c>
      <c r="O1110" s="68" t="s">
        <v>8</v>
      </c>
      <c r="P1110" s="68" t="s">
        <v>44</v>
      </c>
      <c r="Q1110" s="68" t="s">
        <v>319</v>
      </c>
      <c r="R1110" s="68"/>
      <c r="S1110" s="68"/>
      <c r="T1110" s="68"/>
      <c r="U1110" s="68"/>
      <c r="V1110" s="72">
        <v>3.11</v>
      </c>
      <c r="W1110" s="68" t="s">
        <v>857</v>
      </c>
      <c r="X1110" s="68" t="s">
        <v>858</v>
      </c>
      <c r="Y1110" s="68" t="s">
        <v>6</v>
      </c>
    </row>
    <row r="1111" spans="1:25" x14ac:dyDescent="0.35">
      <c r="A1111" s="68" t="s">
        <v>8</v>
      </c>
      <c r="B1111" s="69">
        <v>2021</v>
      </c>
      <c r="C1111" s="69">
        <v>7</v>
      </c>
      <c r="D1111" s="68" t="s">
        <v>19</v>
      </c>
      <c r="E1111" s="68" t="s">
        <v>853</v>
      </c>
      <c r="F1111" s="70">
        <v>44221</v>
      </c>
      <c r="G1111" s="70">
        <v>44221</v>
      </c>
      <c r="H1111" s="69">
        <v>235</v>
      </c>
      <c r="I1111" s="68" t="s">
        <v>0</v>
      </c>
      <c r="J1111" s="68" t="s">
        <v>258</v>
      </c>
      <c r="K1111" s="68" t="s">
        <v>295</v>
      </c>
      <c r="L1111" s="68" t="s">
        <v>265</v>
      </c>
      <c r="M1111" s="68"/>
      <c r="N1111" s="68" t="s">
        <v>252</v>
      </c>
      <c r="O1111" s="68" t="s">
        <v>8</v>
      </c>
      <c r="P1111" s="68" t="s">
        <v>44</v>
      </c>
      <c r="Q1111" s="68" t="s">
        <v>319</v>
      </c>
      <c r="R1111" s="68"/>
      <c r="S1111" s="68"/>
      <c r="T1111" s="68"/>
      <c r="U1111" s="68"/>
      <c r="V1111" s="72">
        <v>43.31</v>
      </c>
      <c r="W1111" s="68" t="s">
        <v>857</v>
      </c>
      <c r="X1111" s="68" t="s">
        <v>858</v>
      </c>
      <c r="Y1111" s="68" t="s">
        <v>6</v>
      </c>
    </row>
    <row r="1112" spans="1:25" x14ac:dyDescent="0.35">
      <c r="A1112" s="68" t="s">
        <v>8</v>
      </c>
      <c r="B1112" s="69">
        <v>2021</v>
      </c>
      <c r="C1112" s="69">
        <v>7</v>
      </c>
      <c r="D1112" s="68" t="s">
        <v>19</v>
      </c>
      <c r="E1112" s="68" t="s">
        <v>853</v>
      </c>
      <c r="F1112" s="70">
        <v>44221</v>
      </c>
      <c r="G1112" s="70">
        <v>44221</v>
      </c>
      <c r="H1112" s="69">
        <v>292</v>
      </c>
      <c r="I1112" s="68" t="s">
        <v>0</v>
      </c>
      <c r="J1112" s="68" t="s">
        <v>3</v>
      </c>
      <c r="K1112" s="68" t="s">
        <v>127</v>
      </c>
      <c r="L1112" s="68" t="s">
        <v>24</v>
      </c>
      <c r="M1112" s="68"/>
      <c r="N1112" s="68"/>
      <c r="O1112" s="68" t="s">
        <v>8</v>
      </c>
      <c r="P1112" s="68" t="s">
        <v>44</v>
      </c>
      <c r="Q1112" s="68" t="s">
        <v>319</v>
      </c>
      <c r="R1112" s="68" t="s">
        <v>859</v>
      </c>
      <c r="S1112" s="68"/>
      <c r="T1112" s="68"/>
      <c r="U1112" s="68"/>
      <c r="V1112" s="72">
        <v>27243.1</v>
      </c>
      <c r="W1112" s="68" t="s">
        <v>854</v>
      </c>
      <c r="X1112" s="68" t="s">
        <v>860</v>
      </c>
      <c r="Y1112" s="68" t="s">
        <v>6</v>
      </c>
    </row>
    <row r="1113" spans="1:25" x14ac:dyDescent="0.35">
      <c r="A1113" s="68" t="s">
        <v>8</v>
      </c>
      <c r="B1113" s="69">
        <v>2021</v>
      </c>
      <c r="C1113" s="69">
        <v>7</v>
      </c>
      <c r="D1113" s="68" t="s">
        <v>19</v>
      </c>
      <c r="E1113" s="68" t="s">
        <v>853</v>
      </c>
      <c r="F1113" s="70">
        <v>44221</v>
      </c>
      <c r="G1113" s="70">
        <v>44221</v>
      </c>
      <c r="H1113" s="69">
        <v>330</v>
      </c>
      <c r="I1113" s="68" t="s">
        <v>0</v>
      </c>
      <c r="J1113" s="68" t="s">
        <v>3</v>
      </c>
      <c r="K1113" s="68" t="s">
        <v>127</v>
      </c>
      <c r="L1113" s="68" t="s">
        <v>24</v>
      </c>
      <c r="M1113" s="68"/>
      <c r="N1113" s="68"/>
      <c r="O1113" s="68" t="s">
        <v>8</v>
      </c>
      <c r="P1113" s="68" t="s">
        <v>44</v>
      </c>
      <c r="Q1113" s="68" t="s">
        <v>319</v>
      </c>
      <c r="R1113" s="68" t="s">
        <v>685</v>
      </c>
      <c r="S1113" s="68"/>
      <c r="T1113" s="68"/>
      <c r="U1113" s="68"/>
      <c r="V1113" s="72">
        <v>14563.41</v>
      </c>
      <c r="W1113" s="68" t="s">
        <v>855</v>
      </c>
      <c r="X1113" s="68" t="s">
        <v>861</v>
      </c>
      <c r="Y1113" s="68" t="s">
        <v>6</v>
      </c>
    </row>
    <row r="1114" spans="1:25" x14ac:dyDescent="0.35">
      <c r="A1114" s="68" t="s">
        <v>8</v>
      </c>
      <c r="B1114" s="69">
        <v>2021</v>
      </c>
      <c r="C1114" s="69">
        <v>7</v>
      </c>
      <c r="D1114" s="68" t="s">
        <v>19</v>
      </c>
      <c r="E1114" s="68" t="s">
        <v>853</v>
      </c>
      <c r="F1114" s="70">
        <v>44221</v>
      </c>
      <c r="G1114" s="70">
        <v>44221</v>
      </c>
      <c r="H1114" s="69">
        <v>336</v>
      </c>
      <c r="I1114" s="68" t="s">
        <v>0</v>
      </c>
      <c r="J1114" s="68" t="s">
        <v>3</v>
      </c>
      <c r="K1114" s="68" t="s">
        <v>127</v>
      </c>
      <c r="L1114" s="68" t="s">
        <v>24</v>
      </c>
      <c r="M1114" s="68"/>
      <c r="N1114" s="68"/>
      <c r="O1114" s="68" t="s">
        <v>8</v>
      </c>
      <c r="P1114" s="68" t="s">
        <v>44</v>
      </c>
      <c r="Q1114" s="68" t="s">
        <v>319</v>
      </c>
      <c r="R1114" s="68" t="s">
        <v>862</v>
      </c>
      <c r="S1114" s="68"/>
      <c r="T1114" s="68"/>
      <c r="U1114" s="68"/>
      <c r="V1114" s="72">
        <v>77.150000000000006</v>
      </c>
      <c r="W1114" s="68" t="s">
        <v>856</v>
      </c>
      <c r="X1114" s="68" t="s">
        <v>863</v>
      </c>
      <c r="Y1114" s="68" t="s">
        <v>6</v>
      </c>
    </row>
    <row r="1115" spans="1:25" x14ac:dyDescent="0.35">
      <c r="A1115" s="68" t="s">
        <v>8</v>
      </c>
      <c r="B1115" s="69">
        <v>2021</v>
      </c>
      <c r="C1115" s="69">
        <v>7</v>
      </c>
      <c r="D1115" s="68" t="s">
        <v>19</v>
      </c>
      <c r="E1115" s="68" t="s">
        <v>864</v>
      </c>
      <c r="F1115" s="70">
        <v>44222</v>
      </c>
      <c r="G1115" s="70">
        <v>44222</v>
      </c>
      <c r="H1115" s="69">
        <v>13</v>
      </c>
      <c r="I1115" s="68" t="s">
        <v>0</v>
      </c>
      <c r="J1115" s="68"/>
      <c r="K1115" s="68" t="s">
        <v>1</v>
      </c>
      <c r="L1115" s="68" t="s">
        <v>18</v>
      </c>
      <c r="M1115" s="68"/>
      <c r="N1115" s="68"/>
      <c r="O1115" s="68" t="s">
        <v>8</v>
      </c>
      <c r="P1115" s="68" t="s">
        <v>44</v>
      </c>
      <c r="Q1115" s="68" t="s">
        <v>319</v>
      </c>
      <c r="R1115" s="68"/>
      <c r="S1115" s="68"/>
      <c r="T1115" s="68"/>
      <c r="U1115" s="68"/>
      <c r="V1115" s="72">
        <v>-27243.1</v>
      </c>
      <c r="W1115" s="68" t="s">
        <v>854</v>
      </c>
      <c r="X1115" s="68" t="s">
        <v>2</v>
      </c>
      <c r="Y1115" s="68" t="s">
        <v>4</v>
      </c>
    </row>
    <row r="1116" spans="1:25" x14ac:dyDescent="0.35">
      <c r="A1116" s="68" t="s">
        <v>8</v>
      </c>
      <c r="B1116" s="69">
        <v>2021</v>
      </c>
      <c r="C1116" s="69">
        <v>7</v>
      </c>
      <c r="D1116" s="68" t="s">
        <v>19</v>
      </c>
      <c r="E1116" s="68" t="s">
        <v>864</v>
      </c>
      <c r="F1116" s="70">
        <v>44222</v>
      </c>
      <c r="G1116" s="70">
        <v>44222</v>
      </c>
      <c r="H1116" s="69">
        <v>30</v>
      </c>
      <c r="I1116" s="68" t="s">
        <v>0</v>
      </c>
      <c r="J1116" s="68"/>
      <c r="K1116" s="68" t="s">
        <v>1</v>
      </c>
      <c r="L1116" s="68" t="s">
        <v>18</v>
      </c>
      <c r="M1116" s="68"/>
      <c r="N1116" s="68"/>
      <c r="O1116" s="68" t="s">
        <v>8</v>
      </c>
      <c r="P1116" s="68" t="s">
        <v>44</v>
      </c>
      <c r="Q1116" s="68" t="s">
        <v>319</v>
      </c>
      <c r="R1116" s="68"/>
      <c r="S1116" s="68"/>
      <c r="T1116" s="68"/>
      <c r="U1116" s="68"/>
      <c r="V1116" s="72">
        <v>-14563.41</v>
      </c>
      <c r="W1116" s="68" t="s">
        <v>855</v>
      </c>
      <c r="X1116" s="68" t="s">
        <v>2</v>
      </c>
      <c r="Y1116" s="68" t="s">
        <v>4</v>
      </c>
    </row>
    <row r="1117" spans="1:25" x14ac:dyDescent="0.35">
      <c r="A1117" s="68" t="s">
        <v>8</v>
      </c>
      <c r="B1117" s="69">
        <v>2021</v>
      </c>
      <c r="C1117" s="69">
        <v>7</v>
      </c>
      <c r="D1117" s="68" t="s">
        <v>19</v>
      </c>
      <c r="E1117" s="68" t="s">
        <v>864</v>
      </c>
      <c r="F1117" s="70">
        <v>44222</v>
      </c>
      <c r="G1117" s="70">
        <v>44222</v>
      </c>
      <c r="H1117" s="69">
        <v>32</v>
      </c>
      <c r="I1117" s="68" t="s">
        <v>0</v>
      </c>
      <c r="J1117" s="68"/>
      <c r="K1117" s="68" t="s">
        <v>1</v>
      </c>
      <c r="L1117" s="68" t="s">
        <v>18</v>
      </c>
      <c r="M1117" s="68"/>
      <c r="N1117" s="68"/>
      <c r="O1117" s="68" t="s">
        <v>8</v>
      </c>
      <c r="P1117" s="68" t="s">
        <v>44</v>
      </c>
      <c r="Q1117" s="68" t="s">
        <v>319</v>
      </c>
      <c r="R1117" s="68"/>
      <c r="S1117" s="68"/>
      <c r="T1117" s="68"/>
      <c r="U1117" s="68"/>
      <c r="V1117" s="72">
        <v>-77.150000000000006</v>
      </c>
      <c r="W1117" s="68" t="s">
        <v>856</v>
      </c>
      <c r="X1117" s="68" t="s">
        <v>2</v>
      </c>
      <c r="Y1117" s="68" t="s">
        <v>4</v>
      </c>
    </row>
    <row r="1118" spans="1:25" x14ac:dyDescent="0.35">
      <c r="A1118" s="68" t="s">
        <v>8</v>
      </c>
      <c r="B1118" s="69">
        <v>2021</v>
      </c>
      <c r="C1118" s="69">
        <v>7</v>
      </c>
      <c r="D1118" s="68" t="s">
        <v>19</v>
      </c>
      <c r="E1118" s="68" t="s">
        <v>864</v>
      </c>
      <c r="F1118" s="70">
        <v>44222</v>
      </c>
      <c r="G1118" s="70">
        <v>44222</v>
      </c>
      <c r="H1118" s="69">
        <v>68</v>
      </c>
      <c r="I1118" s="68" t="s">
        <v>0</v>
      </c>
      <c r="J1118" s="68"/>
      <c r="K1118" s="68" t="s">
        <v>5</v>
      </c>
      <c r="L1118" s="68" t="s">
        <v>18</v>
      </c>
      <c r="M1118" s="68"/>
      <c r="N1118" s="68"/>
      <c r="O1118" s="68" t="s">
        <v>8</v>
      </c>
      <c r="P1118" s="68" t="s">
        <v>44</v>
      </c>
      <c r="Q1118" s="68" t="s">
        <v>319</v>
      </c>
      <c r="R1118" s="68"/>
      <c r="S1118" s="68"/>
      <c r="T1118" s="68"/>
      <c r="U1118" s="68"/>
      <c r="V1118" s="72">
        <v>27243.1</v>
      </c>
      <c r="W1118" s="68" t="s">
        <v>854</v>
      </c>
      <c r="X1118" s="68" t="s">
        <v>6</v>
      </c>
      <c r="Y1118" s="68" t="s">
        <v>4</v>
      </c>
    </row>
    <row r="1119" spans="1:25" x14ac:dyDescent="0.35">
      <c r="A1119" s="68" t="s">
        <v>8</v>
      </c>
      <c r="B1119" s="69">
        <v>2021</v>
      </c>
      <c r="C1119" s="69">
        <v>7</v>
      </c>
      <c r="D1119" s="68" t="s">
        <v>19</v>
      </c>
      <c r="E1119" s="68" t="s">
        <v>864</v>
      </c>
      <c r="F1119" s="70">
        <v>44222</v>
      </c>
      <c r="G1119" s="70">
        <v>44222</v>
      </c>
      <c r="H1119" s="69">
        <v>85</v>
      </c>
      <c r="I1119" s="68" t="s">
        <v>0</v>
      </c>
      <c r="J1119" s="68"/>
      <c r="K1119" s="68" t="s">
        <v>5</v>
      </c>
      <c r="L1119" s="68" t="s">
        <v>18</v>
      </c>
      <c r="M1119" s="68"/>
      <c r="N1119" s="68"/>
      <c r="O1119" s="68" t="s">
        <v>8</v>
      </c>
      <c r="P1119" s="68" t="s">
        <v>44</v>
      </c>
      <c r="Q1119" s="68" t="s">
        <v>319</v>
      </c>
      <c r="R1119" s="68"/>
      <c r="S1119" s="68"/>
      <c r="T1119" s="68"/>
      <c r="U1119" s="68"/>
      <c r="V1119" s="72">
        <v>14563.41</v>
      </c>
      <c r="W1119" s="68" t="s">
        <v>855</v>
      </c>
      <c r="X1119" s="68" t="s">
        <v>6</v>
      </c>
      <c r="Y1119" s="68" t="s">
        <v>4</v>
      </c>
    </row>
    <row r="1120" spans="1:25" x14ac:dyDescent="0.35">
      <c r="A1120" s="68" t="s">
        <v>8</v>
      </c>
      <c r="B1120" s="69">
        <v>2021</v>
      </c>
      <c r="C1120" s="69">
        <v>7</v>
      </c>
      <c r="D1120" s="68" t="s">
        <v>19</v>
      </c>
      <c r="E1120" s="68" t="s">
        <v>864</v>
      </c>
      <c r="F1120" s="70">
        <v>44222</v>
      </c>
      <c r="G1120" s="70">
        <v>44222</v>
      </c>
      <c r="H1120" s="69">
        <v>87</v>
      </c>
      <c r="I1120" s="68" t="s">
        <v>0</v>
      </c>
      <c r="J1120" s="68"/>
      <c r="K1120" s="68" t="s">
        <v>5</v>
      </c>
      <c r="L1120" s="68" t="s">
        <v>18</v>
      </c>
      <c r="M1120" s="68"/>
      <c r="N1120" s="68"/>
      <c r="O1120" s="68" t="s">
        <v>8</v>
      </c>
      <c r="P1120" s="68" t="s">
        <v>44</v>
      </c>
      <c r="Q1120" s="68" t="s">
        <v>319</v>
      </c>
      <c r="R1120" s="68"/>
      <c r="S1120" s="68"/>
      <c r="T1120" s="68"/>
      <c r="U1120" s="68"/>
      <c r="V1120" s="72">
        <v>77.150000000000006</v>
      </c>
      <c r="W1120" s="68" t="s">
        <v>856</v>
      </c>
      <c r="X1120" s="68" t="s">
        <v>6</v>
      </c>
      <c r="Y1120" s="68" t="s">
        <v>4</v>
      </c>
    </row>
    <row r="1121" spans="1:25" x14ac:dyDescent="0.35">
      <c r="A1121" s="68" t="s">
        <v>8</v>
      </c>
      <c r="B1121" s="69">
        <v>2021</v>
      </c>
      <c r="C1121" s="69">
        <v>7</v>
      </c>
      <c r="D1121" s="68" t="s">
        <v>19</v>
      </c>
      <c r="E1121" s="68" t="s">
        <v>865</v>
      </c>
      <c r="F1121" s="70">
        <v>44222</v>
      </c>
      <c r="G1121" s="70">
        <v>44222</v>
      </c>
      <c r="H1121" s="69">
        <v>17</v>
      </c>
      <c r="I1121" s="68" t="s">
        <v>0</v>
      </c>
      <c r="J1121" s="68"/>
      <c r="K1121" s="68" t="s">
        <v>5</v>
      </c>
      <c r="L1121" s="68" t="s">
        <v>18</v>
      </c>
      <c r="M1121" s="68"/>
      <c r="N1121" s="68"/>
      <c r="O1121" s="68" t="s">
        <v>8</v>
      </c>
      <c r="P1121" s="68" t="s">
        <v>44</v>
      </c>
      <c r="Q1121" s="68" t="s">
        <v>319</v>
      </c>
      <c r="R1121" s="68"/>
      <c r="S1121" s="68"/>
      <c r="T1121" s="68"/>
      <c r="U1121" s="68"/>
      <c r="V1121" s="72">
        <v>-1800</v>
      </c>
      <c r="W1121" s="68" t="s">
        <v>866</v>
      </c>
      <c r="X1121" s="68" t="s">
        <v>6</v>
      </c>
      <c r="Y1121" s="68" t="s">
        <v>6</v>
      </c>
    </row>
    <row r="1122" spans="1:25" x14ac:dyDescent="0.35">
      <c r="A1122" s="68" t="s">
        <v>8</v>
      </c>
      <c r="B1122" s="69">
        <v>2021</v>
      </c>
      <c r="C1122" s="69">
        <v>7</v>
      </c>
      <c r="D1122" s="68" t="s">
        <v>19</v>
      </c>
      <c r="E1122" s="68" t="s">
        <v>865</v>
      </c>
      <c r="F1122" s="70">
        <v>44222</v>
      </c>
      <c r="G1122" s="70">
        <v>44222</v>
      </c>
      <c r="H1122" s="69">
        <v>18</v>
      </c>
      <c r="I1122" s="68" t="s">
        <v>0</v>
      </c>
      <c r="J1122" s="68"/>
      <c r="K1122" s="68" t="s">
        <v>5</v>
      </c>
      <c r="L1122" s="68" t="s">
        <v>18</v>
      </c>
      <c r="M1122" s="68"/>
      <c r="N1122" s="68"/>
      <c r="O1122" s="68" t="s">
        <v>8</v>
      </c>
      <c r="P1122" s="68" t="s">
        <v>44</v>
      </c>
      <c r="Q1122" s="68" t="s">
        <v>319</v>
      </c>
      <c r="R1122" s="68"/>
      <c r="S1122" s="68"/>
      <c r="T1122" s="68"/>
      <c r="U1122" s="68"/>
      <c r="V1122" s="72">
        <v>-1800</v>
      </c>
      <c r="W1122" s="68" t="s">
        <v>867</v>
      </c>
      <c r="X1122" s="68" t="s">
        <v>6</v>
      </c>
      <c r="Y1122" s="68" t="s">
        <v>6</v>
      </c>
    </row>
    <row r="1123" spans="1:25" x14ac:dyDescent="0.35">
      <c r="A1123" s="68" t="s">
        <v>8</v>
      </c>
      <c r="B1123" s="69">
        <v>2021</v>
      </c>
      <c r="C1123" s="69">
        <v>7</v>
      </c>
      <c r="D1123" s="68" t="s">
        <v>19</v>
      </c>
      <c r="E1123" s="68" t="s">
        <v>865</v>
      </c>
      <c r="F1123" s="70">
        <v>44222</v>
      </c>
      <c r="G1123" s="70">
        <v>44222</v>
      </c>
      <c r="H1123" s="69">
        <v>26</v>
      </c>
      <c r="I1123" s="68" t="s">
        <v>0</v>
      </c>
      <c r="J1123" s="68"/>
      <c r="K1123" s="68" t="s">
        <v>5</v>
      </c>
      <c r="L1123" s="68" t="s">
        <v>18</v>
      </c>
      <c r="M1123" s="68"/>
      <c r="N1123" s="68"/>
      <c r="O1123" s="68" t="s">
        <v>8</v>
      </c>
      <c r="P1123" s="68" t="s">
        <v>44</v>
      </c>
      <c r="Q1123" s="68" t="s">
        <v>319</v>
      </c>
      <c r="R1123" s="68"/>
      <c r="S1123" s="68"/>
      <c r="T1123" s="68"/>
      <c r="U1123" s="68"/>
      <c r="V1123" s="72">
        <v>-6381</v>
      </c>
      <c r="W1123" s="68" t="s">
        <v>868</v>
      </c>
      <c r="X1123" s="68" t="s">
        <v>6</v>
      </c>
      <c r="Y1123" s="68" t="s">
        <v>6</v>
      </c>
    </row>
    <row r="1124" spans="1:25" x14ac:dyDescent="0.35">
      <c r="A1124" s="68" t="s">
        <v>8</v>
      </c>
      <c r="B1124" s="69">
        <v>2021</v>
      </c>
      <c r="C1124" s="69">
        <v>7</v>
      </c>
      <c r="D1124" s="68" t="s">
        <v>19</v>
      </c>
      <c r="E1124" s="68" t="s">
        <v>865</v>
      </c>
      <c r="F1124" s="70">
        <v>44222</v>
      </c>
      <c r="G1124" s="70">
        <v>44222</v>
      </c>
      <c r="H1124" s="69">
        <v>27</v>
      </c>
      <c r="I1124" s="68" t="s">
        <v>0</v>
      </c>
      <c r="J1124" s="68"/>
      <c r="K1124" s="68" t="s">
        <v>5</v>
      </c>
      <c r="L1124" s="68" t="s">
        <v>18</v>
      </c>
      <c r="M1124" s="68"/>
      <c r="N1124" s="68"/>
      <c r="O1124" s="68" t="s">
        <v>8</v>
      </c>
      <c r="P1124" s="68" t="s">
        <v>44</v>
      </c>
      <c r="Q1124" s="68" t="s">
        <v>319</v>
      </c>
      <c r="R1124" s="68"/>
      <c r="S1124" s="68"/>
      <c r="T1124" s="68"/>
      <c r="U1124" s="68"/>
      <c r="V1124" s="72">
        <v>-143110</v>
      </c>
      <c r="W1124" s="68" t="s">
        <v>869</v>
      </c>
      <c r="X1124" s="68" t="s">
        <v>6</v>
      </c>
      <c r="Y1124" s="68" t="s">
        <v>6</v>
      </c>
    </row>
    <row r="1125" spans="1:25" x14ac:dyDescent="0.35">
      <c r="A1125" s="68" t="s">
        <v>8</v>
      </c>
      <c r="B1125" s="69">
        <v>2021</v>
      </c>
      <c r="C1125" s="69">
        <v>7</v>
      </c>
      <c r="D1125" s="68" t="s">
        <v>19</v>
      </c>
      <c r="E1125" s="68" t="s">
        <v>865</v>
      </c>
      <c r="F1125" s="70">
        <v>44222</v>
      </c>
      <c r="G1125" s="70">
        <v>44222</v>
      </c>
      <c r="H1125" s="69">
        <v>52</v>
      </c>
      <c r="I1125" s="68" t="s">
        <v>0</v>
      </c>
      <c r="J1125" s="68" t="s">
        <v>258</v>
      </c>
      <c r="K1125" s="68" t="s">
        <v>472</v>
      </c>
      <c r="L1125" s="68" t="s">
        <v>259</v>
      </c>
      <c r="M1125" s="68"/>
      <c r="N1125" s="68" t="s">
        <v>252</v>
      </c>
      <c r="O1125" s="68" t="s">
        <v>8</v>
      </c>
      <c r="P1125" s="68" t="s">
        <v>44</v>
      </c>
      <c r="Q1125" s="68" t="s">
        <v>319</v>
      </c>
      <c r="R1125" s="68"/>
      <c r="S1125" s="68"/>
      <c r="T1125" s="68"/>
      <c r="U1125" s="68"/>
      <c r="V1125" s="72">
        <v>1800</v>
      </c>
      <c r="W1125" s="68" t="s">
        <v>866</v>
      </c>
      <c r="X1125" s="68" t="s">
        <v>658</v>
      </c>
      <c r="Y1125" s="68" t="s">
        <v>6</v>
      </c>
    </row>
    <row r="1126" spans="1:25" x14ac:dyDescent="0.35">
      <c r="A1126" s="68" t="s">
        <v>8</v>
      </c>
      <c r="B1126" s="69">
        <v>2021</v>
      </c>
      <c r="C1126" s="69">
        <v>7</v>
      </c>
      <c r="D1126" s="68" t="s">
        <v>19</v>
      </c>
      <c r="E1126" s="68" t="s">
        <v>865</v>
      </c>
      <c r="F1126" s="70">
        <v>44222</v>
      </c>
      <c r="G1126" s="70">
        <v>44222</v>
      </c>
      <c r="H1126" s="69">
        <v>53</v>
      </c>
      <c r="I1126" s="68" t="s">
        <v>0</v>
      </c>
      <c r="J1126" s="68" t="s">
        <v>258</v>
      </c>
      <c r="K1126" s="68" t="s">
        <v>472</v>
      </c>
      <c r="L1126" s="68" t="s">
        <v>259</v>
      </c>
      <c r="M1126" s="68"/>
      <c r="N1126" s="68" t="s">
        <v>252</v>
      </c>
      <c r="O1126" s="68" t="s">
        <v>8</v>
      </c>
      <c r="P1126" s="68" t="s">
        <v>44</v>
      </c>
      <c r="Q1126" s="68" t="s">
        <v>319</v>
      </c>
      <c r="R1126" s="68"/>
      <c r="S1126" s="68"/>
      <c r="T1126" s="68"/>
      <c r="U1126" s="68"/>
      <c r="V1126" s="72">
        <v>1800</v>
      </c>
      <c r="W1126" s="68" t="s">
        <v>867</v>
      </c>
      <c r="X1126" s="68" t="s">
        <v>654</v>
      </c>
      <c r="Y1126" s="68" t="s">
        <v>6</v>
      </c>
    </row>
    <row r="1127" spans="1:25" x14ac:dyDescent="0.35">
      <c r="A1127" s="68" t="s">
        <v>8</v>
      </c>
      <c r="B1127" s="69">
        <v>2021</v>
      </c>
      <c r="C1127" s="69">
        <v>7</v>
      </c>
      <c r="D1127" s="68" t="s">
        <v>19</v>
      </c>
      <c r="E1127" s="68" t="s">
        <v>865</v>
      </c>
      <c r="F1127" s="70">
        <v>44222</v>
      </c>
      <c r="G1127" s="70">
        <v>44222</v>
      </c>
      <c r="H1127" s="69">
        <v>62</v>
      </c>
      <c r="I1127" s="68" t="s">
        <v>0</v>
      </c>
      <c r="J1127" s="68" t="s">
        <v>3</v>
      </c>
      <c r="K1127" s="68" t="s">
        <v>127</v>
      </c>
      <c r="L1127" s="68" t="s">
        <v>24</v>
      </c>
      <c r="M1127" s="68"/>
      <c r="N1127" s="68"/>
      <c r="O1127" s="68" t="s">
        <v>8</v>
      </c>
      <c r="P1127" s="68" t="s">
        <v>44</v>
      </c>
      <c r="Q1127" s="68" t="s">
        <v>319</v>
      </c>
      <c r="R1127" s="68" t="s">
        <v>373</v>
      </c>
      <c r="S1127" s="68"/>
      <c r="T1127" s="68"/>
      <c r="U1127" s="68"/>
      <c r="V1127" s="72">
        <v>6381</v>
      </c>
      <c r="W1127" s="68" t="s">
        <v>868</v>
      </c>
      <c r="X1127" s="68" t="s">
        <v>870</v>
      </c>
      <c r="Y1127" s="68" t="s">
        <v>6</v>
      </c>
    </row>
    <row r="1128" spans="1:25" x14ac:dyDescent="0.35">
      <c r="A1128" s="68" t="s">
        <v>8</v>
      </c>
      <c r="B1128" s="69">
        <v>2021</v>
      </c>
      <c r="C1128" s="69">
        <v>7</v>
      </c>
      <c r="D1128" s="68" t="s">
        <v>19</v>
      </c>
      <c r="E1128" s="68" t="s">
        <v>865</v>
      </c>
      <c r="F1128" s="70">
        <v>44222</v>
      </c>
      <c r="G1128" s="70">
        <v>44222</v>
      </c>
      <c r="H1128" s="69">
        <v>63</v>
      </c>
      <c r="I1128" s="68" t="s">
        <v>0</v>
      </c>
      <c r="J1128" s="68" t="s">
        <v>3</v>
      </c>
      <c r="K1128" s="68" t="s">
        <v>127</v>
      </c>
      <c r="L1128" s="68" t="s">
        <v>24</v>
      </c>
      <c r="M1128" s="68"/>
      <c r="N1128" s="68"/>
      <c r="O1128" s="68" t="s">
        <v>8</v>
      </c>
      <c r="P1128" s="68" t="s">
        <v>44</v>
      </c>
      <c r="Q1128" s="68" t="s">
        <v>319</v>
      </c>
      <c r="R1128" s="68" t="s">
        <v>871</v>
      </c>
      <c r="S1128" s="68"/>
      <c r="T1128" s="68"/>
      <c r="U1128" s="68"/>
      <c r="V1128" s="72">
        <v>143110</v>
      </c>
      <c r="W1128" s="68" t="s">
        <v>869</v>
      </c>
      <c r="X1128" s="68" t="s">
        <v>872</v>
      </c>
      <c r="Y1128" s="68" t="s">
        <v>6</v>
      </c>
    </row>
    <row r="1129" spans="1:25" x14ac:dyDescent="0.35">
      <c r="A1129" s="68" t="s">
        <v>8</v>
      </c>
      <c r="B1129" s="69">
        <v>2021</v>
      </c>
      <c r="C1129" s="69">
        <v>7</v>
      </c>
      <c r="D1129" s="68" t="s">
        <v>19</v>
      </c>
      <c r="E1129" s="68" t="s">
        <v>873</v>
      </c>
      <c r="F1129" s="70">
        <v>44222</v>
      </c>
      <c r="G1129" s="70">
        <v>44222</v>
      </c>
      <c r="H1129" s="69">
        <v>3</v>
      </c>
      <c r="I1129" s="68" t="s">
        <v>0</v>
      </c>
      <c r="J1129" s="68"/>
      <c r="K1129" s="68" t="s">
        <v>1</v>
      </c>
      <c r="L1129" s="68" t="s">
        <v>18</v>
      </c>
      <c r="M1129" s="68"/>
      <c r="N1129" s="68"/>
      <c r="O1129" s="68" t="s">
        <v>8</v>
      </c>
      <c r="P1129" s="68" t="s">
        <v>44</v>
      </c>
      <c r="Q1129" s="68" t="s">
        <v>319</v>
      </c>
      <c r="R1129" s="68"/>
      <c r="S1129" s="68"/>
      <c r="T1129" s="68"/>
      <c r="U1129" s="68"/>
      <c r="V1129" s="72">
        <v>-6381</v>
      </c>
      <c r="W1129" s="68" t="s">
        <v>868</v>
      </c>
      <c r="X1129" s="68" t="s">
        <v>2</v>
      </c>
      <c r="Y1129" s="68" t="s">
        <v>4</v>
      </c>
    </row>
    <row r="1130" spans="1:25" x14ac:dyDescent="0.35">
      <c r="A1130" s="68" t="s">
        <v>8</v>
      </c>
      <c r="B1130" s="69">
        <v>2021</v>
      </c>
      <c r="C1130" s="69">
        <v>7</v>
      </c>
      <c r="D1130" s="68" t="s">
        <v>19</v>
      </c>
      <c r="E1130" s="68" t="s">
        <v>873</v>
      </c>
      <c r="F1130" s="70">
        <v>44222</v>
      </c>
      <c r="G1130" s="70">
        <v>44222</v>
      </c>
      <c r="H1130" s="69">
        <v>4</v>
      </c>
      <c r="I1130" s="68" t="s">
        <v>0</v>
      </c>
      <c r="J1130" s="68"/>
      <c r="K1130" s="68" t="s">
        <v>1</v>
      </c>
      <c r="L1130" s="68" t="s">
        <v>18</v>
      </c>
      <c r="M1130" s="68"/>
      <c r="N1130" s="68"/>
      <c r="O1130" s="68" t="s">
        <v>8</v>
      </c>
      <c r="P1130" s="68" t="s">
        <v>44</v>
      </c>
      <c r="Q1130" s="68" t="s">
        <v>319</v>
      </c>
      <c r="R1130" s="68"/>
      <c r="S1130" s="68"/>
      <c r="T1130" s="68"/>
      <c r="U1130" s="68"/>
      <c r="V1130" s="72">
        <v>-143110</v>
      </c>
      <c r="W1130" s="68" t="s">
        <v>869</v>
      </c>
      <c r="X1130" s="68" t="s">
        <v>2</v>
      </c>
      <c r="Y1130" s="68" t="s">
        <v>4</v>
      </c>
    </row>
    <row r="1131" spans="1:25" x14ac:dyDescent="0.35">
      <c r="A1131" s="68" t="s">
        <v>8</v>
      </c>
      <c r="B1131" s="69">
        <v>2021</v>
      </c>
      <c r="C1131" s="69">
        <v>7</v>
      </c>
      <c r="D1131" s="68" t="s">
        <v>19</v>
      </c>
      <c r="E1131" s="68" t="s">
        <v>873</v>
      </c>
      <c r="F1131" s="70">
        <v>44222</v>
      </c>
      <c r="G1131" s="70">
        <v>44222</v>
      </c>
      <c r="H1131" s="69">
        <v>21</v>
      </c>
      <c r="I1131" s="68" t="s">
        <v>0</v>
      </c>
      <c r="J1131" s="68"/>
      <c r="K1131" s="68" t="s">
        <v>5</v>
      </c>
      <c r="L1131" s="68" t="s">
        <v>18</v>
      </c>
      <c r="M1131" s="68"/>
      <c r="N1131" s="68"/>
      <c r="O1131" s="68" t="s">
        <v>8</v>
      </c>
      <c r="P1131" s="68" t="s">
        <v>44</v>
      </c>
      <c r="Q1131" s="68" t="s">
        <v>319</v>
      </c>
      <c r="R1131" s="68"/>
      <c r="S1131" s="68"/>
      <c r="T1131" s="68"/>
      <c r="U1131" s="68"/>
      <c r="V1131" s="72">
        <v>6381</v>
      </c>
      <c r="W1131" s="68" t="s">
        <v>868</v>
      </c>
      <c r="X1131" s="68" t="s">
        <v>6</v>
      </c>
      <c r="Y1131" s="68" t="s">
        <v>4</v>
      </c>
    </row>
    <row r="1132" spans="1:25" x14ac:dyDescent="0.35">
      <c r="A1132" s="68" t="s">
        <v>8</v>
      </c>
      <c r="B1132" s="69">
        <v>2021</v>
      </c>
      <c r="C1132" s="69">
        <v>7</v>
      </c>
      <c r="D1132" s="68" t="s">
        <v>19</v>
      </c>
      <c r="E1132" s="68" t="s">
        <v>873</v>
      </c>
      <c r="F1132" s="70">
        <v>44222</v>
      </c>
      <c r="G1132" s="70">
        <v>44222</v>
      </c>
      <c r="H1132" s="69">
        <v>22</v>
      </c>
      <c r="I1132" s="68" t="s">
        <v>0</v>
      </c>
      <c r="J1132" s="68"/>
      <c r="K1132" s="68" t="s">
        <v>5</v>
      </c>
      <c r="L1132" s="68" t="s">
        <v>18</v>
      </c>
      <c r="M1132" s="68"/>
      <c r="N1132" s="68"/>
      <c r="O1132" s="68" t="s">
        <v>8</v>
      </c>
      <c r="P1132" s="68" t="s">
        <v>44</v>
      </c>
      <c r="Q1132" s="68" t="s">
        <v>319</v>
      </c>
      <c r="R1132" s="68"/>
      <c r="S1132" s="68"/>
      <c r="T1132" s="68"/>
      <c r="U1132" s="68"/>
      <c r="V1132" s="72">
        <v>143110</v>
      </c>
      <c r="W1132" s="68" t="s">
        <v>869</v>
      </c>
      <c r="X1132" s="68" t="s">
        <v>6</v>
      </c>
      <c r="Y1132" s="68" t="s">
        <v>4</v>
      </c>
    </row>
    <row r="1133" spans="1:25" x14ac:dyDescent="0.35">
      <c r="A1133" s="68" t="s">
        <v>8</v>
      </c>
      <c r="B1133" s="69">
        <v>2021</v>
      </c>
      <c r="C1133" s="69">
        <v>7</v>
      </c>
      <c r="D1133" s="68" t="s">
        <v>746</v>
      </c>
      <c r="E1133" s="68" t="s">
        <v>874</v>
      </c>
      <c r="F1133" s="70">
        <v>44222</v>
      </c>
      <c r="G1133" s="70">
        <v>44223</v>
      </c>
      <c r="H1133" s="69">
        <v>326</v>
      </c>
      <c r="I1133" s="68" t="s">
        <v>0</v>
      </c>
      <c r="J1133" s="68" t="s">
        <v>258</v>
      </c>
      <c r="K1133" s="68" t="s">
        <v>283</v>
      </c>
      <c r="L1133" s="68" t="s">
        <v>265</v>
      </c>
      <c r="M1133" s="68"/>
      <c r="N1133" s="68" t="s">
        <v>252</v>
      </c>
      <c r="O1133" s="68" t="s">
        <v>8</v>
      </c>
      <c r="P1133" s="68" t="s">
        <v>44</v>
      </c>
      <c r="Q1133" s="68" t="s">
        <v>319</v>
      </c>
      <c r="R1133" s="68"/>
      <c r="S1133" s="68"/>
      <c r="T1133" s="68"/>
      <c r="U1133" s="68"/>
      <c r="V1133" s="72">
        <v>2500</v>
      </c>
      <c r="W1133" s="68" t="s">
        <v>748</v>
      </c>
      <c r="X1133" s="68" t="s">
        <v>875</v>
      </c>
      <c r="Y1133" s="68" t="s">
        <v>750</v>
      </c>
    </row>
    <row r="1134" spans="1:25" x14ac:dyDescent="0.35">
      <c r="A1134" s="68" t="s">
        <v>8</v>
      </c>
      <c r="B1134" s="69">
        <v>2021</v>
      </c>
      <c r="C1134" s="69">
        <v>7</v>
      </c>
      <c r="D1134" s="68" t="s">
        <v>746</v>
      </c>
      <c r="E1134" s="68" t="s">
        <v>874</v>
      </c>
      <c r="F1134" s="70">
        <v>44222</v>
      </c>
      <c r="G1134" s="70">
        <v>44223</v>
      </c>
      <c r="H1134" s="69">
        <v>327</v>
      </c>
      <c r="I1134" s="68" t="s">
        <v>0</v>
      </c>
      <c r="J1134" s="68" t="s">
        <v>258</v>
      </c>
      <c r="K1134" s="68" t="s">
        <v>287</v>
      </c>
      <c r="L1134" s="68" t="s">
        <v>265</v>
      </c>
      <c r="M1134" s="68"/>
      <c r="N1134" s="68" t="s">
        <v>252</v>
      </c>
      <c r="O1134" s="68" t="s">
        <v>8</v>
      </c>
      <c r="P1134" s="68" t="s">
        <v>44</v>
      </c>
      <c r="Q1134" s="68" t="s">
        <v>319</v>
      </c>
      <c r="R1134" s="68"/>
      <c r="S1134" s="68"/>
      <c r="T1134" s="68"/>
      <c r="U1134" s="68"/>
      <c r="V1134" s="72">
        <v>361.5</v>
      </c>
      <c r="W1134" s="68" t="s">
        <v>748</v>
      </c>
      <c r="X1134" s="68" t="s">
        <v>875</v>
      </c>
      <c r="Y1134" s="68" t="s">
        <v>750</v>
      </c>
    </row>
    <row r="1135" spans="1:25" x14ac:dyDescent="0.35">
      <c r="A1135" s="68" t="s">
        <v>8</v>
      </c>
      <c r="B1135" s="69">
        <v>2021</v>
      </c>
      <c r="C1135" s="69">
        <v>7</v>
      </c>
      <c r="D1135" s="68" t="s">
        <v>746</v>
      </c>
      <c r="E1135" s="68" t="s">
        <v>874</v>
      </c>
      <c r="F1135" s="70">
        <v>44222</v>
      </c>
      <c r="G1135" s="70">
        <v>44223</v>
      </c>
      <c r="H1135" s="69">
        <v>328</v>
      </c>
      <c r="I1135" s="68" t="s">
        <v>0</v>
      </c>
      <c r="J1135" s="68" t="s">
        <v>258</v>
      </c>
      <c r="K1135" s="68" t="s">
        <v>288</v>
      </c>
      <c r="L1135" s="68" t="s">
        <v>265</v>
      </c>
      <c r="M1135" s="68"/>
      <c r="N1135" s="68" t="s">
        <v>252</v>
      </c>
      <c r="O1135" s="68" t="s">
        <v>8</v>
      </c>
      <c r="P1135" s="68" t="s">
        <v>44</v>
      </c>
      <c r="Q1135" s="68" t="s">
        <v>319</v>
      </c>
      <c r="R1135" s="68"/>
      <c r="S1135" s="68"/>
      <c r="T1135" s="68"/>
      <c r="U1135" s="68"/>
      <c r="V1135" s="72">
        <v>179.61</v>
      </c>
      <c r="W1135" s="68" t="s">
        <v>748</v>
      </c>
      <c r="X1135" s="68" t="s">
        <v>875</v>
      </c>
      <c r="Y1135" s="68" t="s">
        <v>750</v>
      </c>
    </row>
    <row r="1136" spans="1:25" x14ac:dyDescent="0.35">
      <c r="A1136" s="68" t="s">
        <v>8</v>
      </c>
      <c r="B1136" s="69">
        <v>2021</v>
      </c>
      <c r="C1136" s="69">
        <v>7</v>
      </c>
      <c r="D1136" s="68" t="s">
        <v>746</v>
      </c>
      <c r="E1136" s="68" t="s">
        <v>874</v>
      </c>
      <c r="F1136" s="70">
        <v>44222</v>
      </c>
      <c r="G1136" s="70">
        <v>44223</v>
      </c>
      <c r="H1136" s="69">
        <v>329</v>
      </c>
      <c r="I1136" s="68" t="s">
        <v>0</v>
      </c>
      <c r="J1136" s="68" t="s">
        <v>258</v>
      </c>
      <c r="K1136" s="68" t="s">
        <v>289</v>
      </c>
      <c r="L1136" s="68" t="s">
        <v>265</v>
      </c>
      <c r="M1136" s="68"/>
      <c r="N1136" s="68" t="s">
        <v>252</v>
      </c>
      <c r="O1136" s="68" t="s">
        <v>8</v>
      </c>
      <c r="P1136" s="68" t="s">
        <v>44</v>
      </c>
      <c r="Q1136" s="68" t="s">
        <v>319</v>
      </c>
      <c r="R1136" s="68"/>
      <c r="S1136" s="68"/>
      <c r="T1136" s="68"/>
      <c r="U1136" s="68"/>
      <c r="V1136" s="72">
        <v>33.5</v>
      </c>
      <c r="W1136" s="68" t="s">
        <v>748</v>
      </c>
      <c r="X1136" s="68" t="s">
        <v>875</v>
      </c>
      <c r="Y1136" s="68" t="s">
        <v>750</v>
      </c>
    </row>
    <row r="1137" spans="1:25" x14ac:dyDescent="0.35">
      <c r="A1137" s="68" t="s">
        <v>8</v>
      </c>
      <c r="B1137" s="69">
        <v>2021</v>
      </c>
      <c r="C1137" s="69">
        <v>7</v>
      </c>
      <c r="D1137" s="68" t="s">
        <v>746</v>
      </c>
      <c r="E1137" s="68" t="s">
        <v>874</v>
      </c>
      <c r="F1137" s="70">
        <v>44222</v>
      </c>
      <c r="G1137" s="70">
        <v>44223</v>
      </c>
      <c r="H1137" s="69">
        <v>330</v>
      </c>
      <c r="I1137" s="68" t="s">
        <v>0</v>
      </c>
      <c r="J1137" s="68" t="s">
        <v>258</v>
      </c>
      <c r="K1137" s="68" t="s">
        <v>290</v>
      </c>
      <c r="L1137" s="68" t="s">
        <v>265</v>
      </c>
      <c r="M1137" s="68"/>
      <c r="N1137" s="68" t="s">
        <v>252</v>
      </c>
      <c r="O1137" s="68" t="s">
        <v>8</v>
      </c>
      <c r="P1137" s="68" t="s">
        <v>44</v>
      </c>
      <c r="Q1137" s="68" t="s">
        <v>319</v>
      </c>
      <c r="R1137" s="68"/>
      <c r="S1137" s="68"/>
      <c r="T1137" s="68"/>
      <c r="U1137" s="68"/>
      <c r="V1137" s="72">
        <v>614.5</v>
      </c>
      <c r="W1137" s="68" t="s">
        <v>748</v>
      </c>
      <c r="X1137" s="68" t="s">
        <v>875</v>
      </c>
      <c r="Y1137" s="68" t="s">
        <v>750</v>
      </c>
    </row>
    <row r="1138" spans="1:25" x14ac:dyDescent="0.35">
      <c r="A1138" s="68" t="s">
        <v>8</v>
      </c>
      <c r="B1138" s="69">
        <v>2021</v>
      </c>
      <c r="C1138" s="69">
        <v>7</v>
      </c>
      <c r="D1138" s="68" t="s">
        <v>746</v>
      </c>
      <c r="E1138" s="68" t="s">
        <v>874</v>
      </c>
      <c r="F1138" s="70">
        <v>44222</v>
      </c>
      <c r="G1138" s="70">
        <v>44223</v>
      </c>
      <c r="H1138" s="69">
        <v>331</v>
      </c>
      <c r="I1138" s="68" t="s">
        <v>0</v>
      </c>
      <c r="J1138" s="68" t="s">
        <v>258</v>
      </c>
      <c r="K1138" s="68" t="s">
        <v>286</v>
      </c>
      <c r="L1138" s="68" t="s">
        <v>265</v>
      </c>
      <c r="M1138" s="68"/>
      <c r="N1138" s="68" t="s">
        <v>252</v>
      </c>
      <c r="O1138" s="68" t="s">
        <v>8</v>
      </c>
      <c r="P1138" s="68" t="s">
        <v>44</v>
      </c>
      <c r="Q1138" s="68" t="s">
        <v>319</v>
      </c>
      <c r="R1138" s="68"/>
      <c r="S1138" s="68"/>
      <c r="T1138" s="68"/>
      <c r="U1138" s="68"/>
      <c r="V1138" s="72">
        <v>28</v>
      </c>
      <c r="W1138" s="68" t="s">
        <v>748</v>
      </c>
      <c r="X1138" s="68" t="s">
        <v>875</v>
      </c>
      <c r="Y1138" s="68" t="s">
        <v>750</v>
      </c>
    </row>
    <row r="1139" spans="1:25" x14ac:dyDescent="0.35">
      <c r="A1139" s="68" t="s">
        <v>8</v>
      </c>
      <c r="B1139" s="69">
        <v>2021</v>
      </c>
      <c r="C1139" s="69">
        <v>7</v>
      </c>
      <c r="D1139" s="68" t="s">
        <v>746</v>
      </c>
      <c r="E1139" s="68" t="s">
        <v>874</v>
      </c>
      <c r="F1139" s="70">
        <v>44222</v>
      </c>
      <c r="G1139" s="70">
        <v>44223</v>
      </c>
      <c r="H1139" s="69">
        <v>332</v>
      </c>
      <c r="I1139" s="68" t="s">
        <v>0</v>
      </c>
      <c r="J1139" s="68" t="s">
        <v>258</v>
      </c>
      <c r="K1139" s="68" t="s">
        <v>291</v>
      </c>
      <c r="L1139" s="68" t="s">
        <v>265</v>
      </c>
      <c r="M1139" s="68"/>
      <c r="N1139" s="68" t="s">
        <v>252</v>
      </c>
      <c r="O1139" s="68" t="s">
        <v>8</v>
      </c>
      <c r="P1139" s="68" t="s">
        <v>44</v>
      </c>
      <c r="Q1139" s="68" t="s">
        <v>319</v>
      </c>
      <c r="R1139" s="68"/>
      <c r="S1139" s="68"/>
      <c r="T1139" s="68"/>
      <c r="U1139" s="68"/>
      <c r="V1139" s="72">
        <v>15.25</v>
      </c>
      <c r="W1139" s="68" t="s">
        <v>748</v>
      </c>
      <c r="X1139" s="68" t="s">
        <v>875</v>
      </c>
      <c r="Y1139" s="68" t="s">
        <v>750</v>
      </c>
    </row>
    <row r="1140" spans="1:25" x14ac:dyDescent="0.35">
      <c r="A1140" s="68" t="s">
        <v>8</v>
      </c>
      <c r="B1140" s="69">
        <v>2021</v>
      </c>
      <c r="C1140" s="69">
        <v>7</v>
      </c>
      <c r="D1140" s="68" t="s">
        <v>746</v>
      </c>
      <c r="E1140" s="68" t="s">
        <v>874</v>
      </c>
      <c r="F1140" s="70">
        <v>44222</v>
      </c>
      <c r="G1140" s="70">
        <v>44223</v>
      </c>
      <c r="H1140" s="69">
        <v>424</v>
      </c>
      <c r="I1140" s="68" t="s">
        <v>0</v>
      </c>
      <c r="J1140" s="68" t="s">
        <v>258</v>
      </c>
      <c r="K1140" s="68" t="s">
        <v>283</v>
      </c>
      <c r="L1140" s="68" t="s">
        <v>256</v>
      </c>
      <c r="M1140" s="68"/>
      <c r="N1140" s="68" t="s">
        <v>252</v>
      </c>
      <c r="O1140" s="68" t="s">
        <v>8</v>
      </c>
      <c r="P1140" s="68" t="s">
        <v>44</v>
      </c>
      <c r="Q1140" s="68" t="s">
        <v>319</v>
      </c>
      <c r="R1140" s="68"/>
      <c r="S1140" s="68"/>
      <c r="T1140" s="68"/>
      <c r="U1140" s="68"/>
      <c r="V1140" s="72">
        <v>3354.92</v>
      </c>
      <c r="W1140" s="68" t="s">
        <v>748</v>
      </c>
      <c r="X1140" s="68" t="s">
        <v>875</v>
      </c>
      <c r="Y1140" s="68" t="s">
        <v>750</v>
      </c>
    </row>
    <row r="1141" spans="1:25" x14ac:dyDescent="0.35">
      <c r="A1141" s="68" t="s">
        <v>8</v>
      </c>
      <c r="B1141" s="69">
        <v>2021</v>
      </c>
      <c r="C1141" s="69">
        <v>7</v>
      </c>
      <c r="D1141" s="68" t="s">
        <v>746</v>
      </c>
      <c r="E1141" s="68" t="s">
        <v>874</v>
      </c>
      <c r="F1141" s="70">
        <v>44222</v>
      </c>
      <c r="G1141" s="70">
        <v>44223</v>
      </c>
      <c r="H1141" s="69">
        <v>425</v>
      </c>
      <c r="I1141" s="68" t="s">
        <v>0</v>
      </c>
      <c r="J1141" s="68" t="s">
        <v>258</v>
      </c>
      <c r="K1141" s="68" t="s">
        <v>283</v>
      </c>
      <c r="L1141" s="68" t="s">
        <v>256</v>
      </c>
      <c r="M1141" s="68"/>
      <c r="N1141" s="68" t="s">
        <v>252</v>
      </c>
      <c r="O1141" s="68" t="s">
        <v>8</v>
      </c>
      <c r="P1141" s="68" t="s">
        <v>44</v>
      </c>
      <c r="Q1141" s="68" t="s">
        <v>319</v>
      </c>
      <c r="R1141" s="68"/>
      <c r="S1141" s="68"/>
      <c r="T1141" s="68"/>
      <c r="U1141" s="68"/>
      <c r="V1141" s="72">
        <v>3349</v>
      </c>
      <c r="W1141" s="68" t="s">
        <v>748</v>
      </c>
      <c r="X1141" s="68" t="s">
        <v>875</v>
      </c>
      <c r="Y1141" s="68" t="s">
        <v>750</v>
      </c>
    </row>
    <row r="1142" spans="1:25" x14ac:dyDescent="0.35">
      <c r="A1142" s="68" t="s">
        <v>8</v>
      </c>
      <c r="B1142" s="69">
        <v>2021</v>
      </c>
      <c r="C1142" s="69">
        <v>7</v>
      </c>
      <c r="D1142" s="68" t="s">
        <v>746</v>
      </c>
      <c r="E1142" s="68" t="s">
        <v>874</v>
      </c>
      <c r="F1142" s="70">
        <v>44222</v>
      </c>
      <c r="G1142" s="70">
        <v>44223</v>
      </c>
      <c r="H1142" s="69">
        <v>426</v>
      </c>
      <c r="I1142" s="68" t="s">
        <v>0</v>
      </c>
      <c r="J1142" s="68" t="s">
        <v>258</v>
      </c>
      <c r="K1142" s="68" t="s">
        <v>287</v>
      </c>
      <c r="L1142" s="68" t="s">
        <v>256</v>
      </c>
      <c r="M1142" s="68"/>
      <c r="N1142" s="68" t="s">
        <v>252</v>
      </c>
      <c r="O1142" s="68" t="s">
        <v>8</v>
      </c>
      <c r="P1142" s="68" t="s">
        <v>44</v>
      </c>
      <c r="Q1142" s="68" t="s">
        <v>319</v>
      </c>
      <c r="R1142" s="68"/>
      <c r="S1142" s="68"/>
      <c r="T1142" s="68"/>
      <c r="U1142" s="68"/>
      <c r="V1142" s="72">
        <v>485.12</v>
      </c>
      <c r="W1142" s="68" t="s">
        <v>748</v>
      </c>
      <c r="X1142" s="68" t="s">
        <v>875</v>
      </c>
      <c r="Y1142" s="68" t="s">
        <v>750</v>
      </c>
    </row>
    <row r="1143" spans="1:25" x14ac:dyDescent="0.35">
      <c r="A1143" s="68" t="s">
        <v>8</v>
      </c>
      <c r="B1143" s="69">
        <v>2021</v>
      </c>
      <c r="C1143" s="69">
        <v>7</v>
      </c>
      <c r="D1143" s="68" t="s">
        <v>746</v>
      </c>
      <c r="E1143" s="68" t="s">
        <v>874</v>
      </c>
      <c r="F1143" s="70">
        <v>44222</v>
      </c>
      <c r="G1143" s="70">
        <v>44223</v>
      </c>
      <c r="H1143" s="69">
        <v>427</v>
      </c>
      <c r="I1143" s="68" t="s">
        <v>0</v>
      </c>
      <c r="J1143" s="68" t="s">
        <v>258</v>
      </c>
      <c r="K1143" s="68" t="s">
        <v>287</v>
      </c>
      <c r="L1143" s="68" t="s">
        <v>256</v>
      </c>
      <c r="M1143" s="68"/>
      <c r="N1143" s="68" t="s">
        <v>252</v>
      </c>
      <c r="O1143" s="68" t="s">
        <v>8</v>
      </c>
      <c r="P1143" s="68" t="s">
        <v>44</v>
      </c>
      <c r="Q1143" s="68" t="s">
        <v>319</v>
      </c>
      <c r="R1143" s="68"/>
      <c r="S1143" s="68"/>
      <c r="T1143" s="68"/>
      <c r="U1143" s="68"/>
      <c r="V1143" s="72">
        <v>484.27</v>
      </c>
      <c r="W1143" s="68" t="s">
        <v>748</v>
      </c>
      <c r="X1143" s="68" t="s">
        <v>875</v>
      </c>
      <c r="Y1143" s="68" t="s">
        <v>750</v>
      </c>
    </row>
    <row r="1144" spans="1:25" x14ac:dyDescent="0.35">
      <c r="A1144" s="68" t="s">
        <v>8</v>
      </c>
      <c r="B1144" s="69">
        <v>2021</v>
      </c>
      <c r="C1144" s="69">
        <v>7</v>
      </c>
      <c r="D1144" s="68" t="s">
        <v>746</v>
      </c>
      <c r="E1144" s="68" t="s">
        <v>874</v>
      </c>
      <c r="F1144" s="70">
        <v>44222</v>
      </c>
      <c r="G1144" s="70">
        <v>44223</v>
      </c>
      <c r="H1144" s="69">
        <v>428</v>
      </c>
      <c r="I1144" s="68" t="s">
        <v>0</v>
      </c>
      <c r="J1144" s="68" t="s">
        <v>258</v>
      </c>
      <c r="K1144" s="68" t="s">
        <v>288</v>
      </c>
      <c r="L1144" s="68" t="s">
        <v>256</v>
      </c>
      <c r="M1144" s="68"/>
      <c r="N1144" s="68" t="s">
        <v>252</v>
      </c>
      <c r="O1144" s="68" t="s">
        <v>8</v>
      </c>
      <c r="P1144" s="68" t="s">
        <v>44</v>
      </c>
      <c r="Q1144" s="68" t="s">
        <v>319</v>
      </c>
      <c r="R1144" s="68"/>
      <c r="S1144" s="68"/>
      <c r="T1144" s="68"/>
      <c r="U1144" s="68"/>
      <c r="V1144" s="72">
        <v>231.79</v>
      </c>
      <c r="W1144" s="68" t="s">
        <v>748</v>
      </c>
      <c r="X1144" s="68" t="s">
        <v>875</v>
      </c>
      <c r="Y1144" s="68" t="s">
        <v>750</v>
      </c>
    </row>
    <row r="1145" spans="1:25" x14ac:dyDescent="0.35">
      <c r="A1145" s="68" t="s">
        <v>8</v>
      </c>
      <c r="B1145" s="69">
        <v>2021</v>
      </c>
      <c r="C1145" s="69">
        <v>7</v>
      </c>
      <c r="D1145" s="68" t="s">
        <v>746</v>
      </c>
      <c r="E1145" s="68" t="s">
        <v>874</v>
      </c>
      <c r="F1145" s="70">
        <v>44222</v>
      </c>
      <c r="G1145" s="70">
        <v>44223</v>
      </c>
      <c r="H1145" s="69">
        <v>429</v>
      </c>
      <c r="I1145" s="68" t="s">
        <v>0</v>
      </c>
      <c r="J1145" s="68" t="s">
        <v>258</v>
      </c>
      <c r="K1145" s="68" t="s">
        <v>288</v>
      </c>
      <c r="L1145" s="68" t="s">
        <v>256</v>
      </c>
      <c r="M1145" s="68"/>
      <c r="N1145" s="68" t="s">
        <v>252</v>
      </c>
      <c r="O1145" s="68" t="s">
        <v>8</v>
      </c>
      <c r="P1145" s="68" t="s">
        <v>44</v>
      </c>
      <c r="Q1145" s="68" t="s">
        <v>319</v>
      </c>
      <c r="R1145" s="68"/>
      <c r="S1145" s="68"/>
      <c r="T1145" s="68"/>
      <c r="U1145" s="68"/>
      <c r="V1145" s="72">
        <v>242.58</v>
      </c>
      <c r="W1145" s="68" t="s">
        <v>748</v>
      </c>
      <c r="X1145" s="68" t="s">
        <v>875</v>
      </c>
      <c r="Y1145" s="68" t="s">
        <v>750</v>
      </c>
    </row>
    <row r="1146" spans="1:25" x14ac:dyDescent="0.35">
      <c r="A1146" s="68" t="s">
        <v>8</v>
      </c>
      <c r="B1146" s="69">
        <v>2021</v>
      </c>
      <c r="C1146" s="69">
        <v>7</v>
      </c>
      <c r="D1146" s="68" t="s">
        <v>746</v>
      </c>
      <c r="E1146" s="68" t="s">
        <v>874</v>
      </c>
      <c r="F1146" s="70">
        <v>44222</v>
      </c>
      <c r="G1146" s="70">
        <v>44223</v>
      </c>
      <c r="H1146" s="69">
        <v>430</v>
      </c>
      <c r="I1146" s="68" t="s">
        <v>0</v>
      </c>
      <c r="J1146" s="68" t="s">
        <v>258</v>
      </c>
      <c r="K1146" s="68" t="s">
        <v>289</v>
      </c>
      <c r="L1146" s="68" t="s">
        <v>256</v>
      </c>
      <c r="M1146" s="68"/>
      <c r="N1146" s="68" t="s">
        <v>252</v>
      </c>
      <c r="O1146" s="68" t="s">
        <v>8</v>
      </c>
      <c r="P1146" s="68" t="s">
        <v>44</v>
      </c>
      <c r="Q1146" s="68" t="s">
        <v>319</v>
      </c>
      <c r="R1146" s="68"/>
      <c r="S1146" s="68"/>
      <c r="T1146" s="68"/>
      <c r="U1146" s="68"/>
      <c r="V1146" s="72">
        <v>44.96</v>
      </c>
      <c r="W1146" s="68" t="s">
        <v>748</v>
      </c>
      <c r="X1146" s="68" t="s">
        <v>875</v>
      </c>
      <c r="Y1146" s="68" t="s">
        <v>750</v>
      </c>
    </row>
    <row r="1147" spans="1:25" x14ac:dyDescent="0.35">
      <c r="A1147" s="68" t="s">
        <v>8</v>
      </c>
      <c r="B1147" s="69">
        <v>2021</v>
      </c>
      <c r="C1147" s="69">
        <v>7</v>
      </c>
      <c r="D1147" s="68" t="s">
        <v>746</v>
      </c>
      <c r="E1147" s="68" t="s">
        <v>874</v>
      </c>
      <c r="F1147" s="70">
        <v>44222</v>
      </c>
      <c r="G1147" s="70">
        <v>44223</v>
      </c>
      <c r="H1147" s="69">
        <v>431</v>
      </c>
      <c r="I1147" s="68" t="s">
        <v>0</v>
      </c>
      <c r="J1147" s="68" t="s">
        <v>258</v>
      </c>
      <c r="K1147" s="68" t="s">
        <v>289</v>
      </c>
      <c r="L1147" s="68" t="s">
        <v>256</v>
      </c>
      <c r="M1147" s="68"/>
      <c r="N1147" s="68" t="s">
        <v>252</v>
      </c>
      <c r="O1147" s="68" t="s">
        <v>8</v>
      </c>
      <c r="P1147" s="68" t="s">
        <v>44</v>
      </c>
      <c r="Q1147" s="68" t="s">
        <v>319</v>
      </c>
      <c r="R1147" s="68"/>
      <c r="S1147" s="68"/>
      <c r="T1147" s="68"/>
      <c r="U1147" s="68"/>
      <c r="V1147" s="72">
        <v>44.88</v>
      </c>
      <c r="W1147" s="68" t="s">
        <v>748</v>
      </c>
      <c r="X1147" s="68" t="s">
        <v>875</v>
      </c>
      <c r="Y1147" s="68" t="s">
        <v>750</v>
      </c>
    </row>
    <row r="1148" spans="1:25" x14ac:dyDescent="0.35">
      <c r="A1148" s="68" t="s">
        <v>8</v>
      </c>
      <c r="B1148" s="69">
        <v>2021</v>
      </c>
      <c r="C1148" s="69">
        <v>7</v>
      </c>
      <c r="D1148" s="68" t="s">
        <v>746</v>
      </c>
      <c r="E1148" s="68" t="s">
        <v>874</v>
      </c>
      <c r="F1148" s="70">
        <v>44222</v>
      </c>
      <c r="G1148" s="70">
        <v>44223</v>
      </c>
      <c r="H1148" s="69">
        <v>432</v>
      </c>
      <c r="I1148" s="68" t="s">
        <v>0</v>
      </c>
      <c r="J1148" s="68" t="s">
        <v>258</v>
      </c>
      <c r="K1148" s="68" t="s">
        <v>290</v>
      </c>
      <c r="L1148" s="68" t="s">
        <v>256</v>
      </c>
      <c r="M1148" s="68"/>
      <c r="N1148" s="68" t="s">
        <v>252</v>
      </c>
      <c r="O1148" s="68" t="s">
        <v>8</v>
      </c>
      <c r="P1148" s="68" t="s">
        <v>44</v>
      </c>
      <c r="Q1148" s="68" t="s">
        <v>319</v>
      </c>
      <c r="R1148" s="68"/>
      <c r="S1148" s="68"/>
      <c r="T1148" s="68"/>
      <c r="U1148" s="68"/>
      <c r="V1148" s="72">
        <v>901</v>
      </c>
      <c r="W1148" s="68" t="s">
        <v>748</v>
      </c>
      <c r="X1148" s="68" t="s">
        <v>875</v>
      </c>
      <c r="Y1148" s="68" t="s">
        <v>750</v>
      </c>
    </row>
    <row r="1149" spans="1:25" x14ac:dyDescent="0.35">
      <c r="A1149" s="68" t="s">
        <v>8</v>
      </c>
      <c r="B1149" s="69">
        <v>2021</v>
      </c>
      <c r="C1149" s="69">
        <v>7</v>
      </c>
      <c r="D1149" s="68" t="s">
        <v>746</v>
      </c>
      <c r="E1149" s="68" t="s">
        <v>874</v>
      </c>
      <c r="F1149" s="70">
        <v>44222</v>
      </c>
      <c r="G1149" s="70">
        <v>44223</v>
      </c>
      <c r="H1149" s="69">
        <v>433</v>
      </c>
      <c r="I1149" s="68" t="s">
        <v>0</v>
      </c>
      <c r="J1149" s="68" t="s">
        <v>258</v>
      </c>
      <c r="K1149" s="68" t="s">
        <v>290</v>
      </c>
      <c r="L1149" s="68" t="s">
        <v>256</v>
      </c>
      <c r="M1149" s="68"/>
      <c r="N1149" s="68" t="s">
        <v>252</v>
      </c>
      <c r="O1149" s="68" t="s">
        <v>8</v>
      </c>
      <c r="P1149" s="68" t="s">
        <v>44</v>
      </c>
      <c r="Q1149" s="68" t="s">
        <v>319</v>
      </c>
      <c r="R1149" s="68"/>
      <c r="S1149" s="68"/>
      <c r="T1149" s="68"/>
      <c r="U1149" s="68"/>
      <c r="V1149" s="72">
        <v>614.5</v>
      </c>
      <c r="W1149" s="68" t="s">
        <v>748</v>
      </c>
      <c r="X1149" s="68" t="s">
        <v>875</v>
      </c>
      <c r="Y1149" s="68" t="s">
        <v>750</v>
      </c>
    </row>
    <row r="1150" spans="1:25" x14ac:dyDescent="0.35">
      <c r="A1150" s="68" t="s">
        <v>8</v>
      </c>
      <c r="B1150" s="69">
        <v>2021</v>
      </c>
      <c r="C1150" s="69">
        <v>7</v>
      </c>
      <c r="D1150" s="68" t="s">
        <v>746</v>
      </c>
      <c r="E1150" s="68" t="s">
        <v>874</v>
      </c>
      <c r="F1150" s="70">
        <v>44222</v>
      </c>
      <c r="G1150" s="70">
        <v>44223</v>
      </c>
      <c r="H1150" s="69">
        <v>434</v>
      </c>
      <c r="I1150" s="68" t="s">
        <v>0</v>
      </c>
      <c r="J1150" s="68" t="s">
        <v>258</v>
      </c>
      <c r="K1150" s="68" t="s">
        <v>286</v>
      </c>
      <c r="L1150" s="68" t="s">
        <v>256</v>
      </c>
      <c r="M1150" s="68"/>
      <c r="N1150" s="68" t="s">
        <v>252</v>
      </c>
      <c r="O1150" s="68" t="s">
        <v>8</v>
      </c>
      <c r="P1150" s="68" t="s">
        <v>44</v>
      </c>
      <c r="Q1150" s="68" t="s">
        <v>319</v>
      </c>
      <c r="R1150" s="68"/>
      <c r="S1150" s="68"/>
      <c r="T1150" s="68"/>
      <c r="U1150" s="68"/>
      <c r="V1150" s="72">
        <v>37.58</v>
      </c>
      <c r="W1150" s="68" t="s">
        <v>748</v>
      </c>
      <c r="X1150" s="68" t="s">
        <v>875</v>
      </c>
      <c r="Y1150" s="68" t="s">
        <v>750</v>
      </c>
    </row>
    <row r="1151" spans="1:25" x14ac:dyDescent="0.35">
      <c r="A1151" s="68" t="s">
        <v>8</v>
      </c>
      <c r="B1151" s="69">
        <v>2021</v>
      </c>
      <c r="C1151" s="69">
        <v>7</v>
      </c>
      <c r="D1151" s="68" t="s">
        <v>746</v>
      </c>
      <c r="E1151" s="68" t="s">
        <v>874</v>
      </c>
      <c r="F1151" s="70">
        <v>44222</v>
      </c>
      <c r="G1151" s="70">
        <v>44223</v>
      </c>
      <c r="H1151" s="69">
        <v>435</v>
      </c>
      <c r="I1151" s="68" t="s">
        <v>0</v>
      </c>
      <c r="J1151" s="68" t="s">
        <v>258</v>
      </c>
      <c r="K1151" s="68" t="s">
        <v>286</v>
      </c>
      <c r="L1151" s="68" t="s">
        <v>256</v>
      </c>
      <c r="M1151" s="68"/>
      <c r="N1151" s="68" t="s">
        <v>252</v>
      </c>
      <c r="O1151" s="68" t="s">
        <v>8</v>
      </c>
      <c r="P1151" s="68" t="s">
        <v>44</v>
      </c>
      <c r="Q1151" s="68" t="s">
        <v>319</v>
      </c>
      <c r="R1151" s="68"/>
      <c r="S1151" s="68"/>
      <c r="T1151" s="68"/>
      <c r="U1151" s="68"/>
      <c r="V1151" s="72">
        <v>37.51</v>
      </c>
      <c r="W1151" s="68" t="s">
        <v>748</v>
      </c>
      <c r="X1151" s="68" t="s">
        <v>875</v>
      </c>
      <c r="Y1151" s="68" t="s">
        <v>750</v>
      </c>
    </row>
    <row r="1152" spans="1:25" x14ac:dyDescent="0.35">
      <c r="A1152" s="68" t="s">
        <v>8</v>
      </c>
      <c r="B1152" s="69">
        <v>2021</v>
      </c>
      <c r="C1152" s="69">
        <v>7</v>
      </c>
      <c r="D1152" s="68" t="s">
        <v>746</v>
      </c>
      <c r="E1152" s="68" t="s">
        <v>874</v>
      </c>
      <c r="F1152" s="70">
        <v>44222</v>
      </c>
      <c r="G1152" s="70">
        <v>44223</v>
      </c>
      <c r="H1152" s="69">
        <v>436</v>
      </c>
      <c r="I1152" s="68" t="s">
        <v>0</v>
      </c>
      <c r="J1152" s="68" t="s">
        <v>258</v>
      </c>
      <c r="K1152" s="68" t="s">
        <v>291</v>
      </c>
      <c r="L1152" s="68" t="s">
        <v>256</v>
      </c>
      <c r="M1152" s="68"/>
      <c r="N1152" s="68" t="s">
        <v>252</v>
      </c>
      <c r="O1152" s="68" t="s">
        <v>8</v>
      </c>
      <c r="P1152" s="68" t="s">
        <v>44</v>
      </c>
      <c r="Q1152" s="68" t="s">
        <v>319</v>
      </c>
      <c r="R1152" s="68"/>
      <c r="S1152" s="68"/>
      <c r="T1152" s="68"/>
      <c r="U1152" s="68"/>
      <c r="V1152" s="72">
        <v>20.47</v>
      </c>
      <c r="W1152" s="68" t="s">
        <v>748</v>
      </c>
      <c r="X1152" s="68" t="s">
        <v>875</v>
      </c>
      <c r="Y1152" s="68" t="s">
        <v>750</v>
      </c>
    </row>
    <row r="1153" spans="1:25" x14ac:dyDescent="0.35">
      <c r="A1153" s="68" t="s">
        <v>8</v>
      </c>
      <c r="B1153" s="69">
        <v>2021</v>
      </c>
      <c r="C1153" s="69">
        <v>7</v>
      </c>
      <c r="D1153" s="68" t="s">
        <v>746</v>
      </c>
      <c r="E1153" s="68" t="s">
        <v>874</v>
      </c>
      <c r="F1153" s="70">
        <v>44222</v>
      </c>
      <c r="G1153" s="70">
        <v>44223</v>
      </c>
      <c r="H1153" s="69">
        <v>437</v>
      </c>
      <c r="I1153" s="68" t="s">
        <v>0</v>
      </c>
      <c r="J1153" s="68" t="s">
        <v>258</v>
      </c>
      <c r="K1153" s="68" t="s">
        <v>291</v>
      </c>
      <c r="L1153" s="68" t="s">
        <v>256</v>
      </c>
      <c r="M1153" s="68"/>
      <c r="N1153" s="68" t="s">
        <v>252</v>
      </c>
      <c r="O1153" s="68" t="s">
        <v>8</v>
      </c>
      <c r="P1153" s="68" t="s">
        <v>44</v>
      </c>
      <c r="Q1153" s="68" t="s">
        <v>319</v>
      </c>
      <c r="R1153" s="68"/>
      <c r="S1153" s="68"/>
      <c r="T1153" s="68"/>
      <c r="U1153" s="68"/>
      <c r="V1153" s="72">
        <v>20.43</v>
      </c>
      <c r="W1153" s="68" t="s">
        <v>748</v>
      </c>
      <c r="X1153" s="68" t="s">
        <v>875</v>
      </c>
      <c r="Y1153" s="68" t="s">
        <v>750</v>
      </c>
    </row>
    <row r="1154" spans="1:25" x14ac:dyDescent="0.35">
      <c r="A1154" s="68" t="s">
        <v>8</v>
      </c>
      <c r="B1154" s="69">
        <v>2021</v>
      </c>
      <c r="C1154" s="69">
        <v>7</v>
      </c>
      <c r="D1154" s="68" t="s">
        <v>746</v>
      </c>
      <c r="E1154" s="68" t="s">
        <v>874</v>
      </c>
      <c r="F1154" s="70">
        <v>44222</v>
      </c>
      <c r="G1154" s="70">
        <v>44223</v>
      </c>
      <c r="H1154" s="69">
        <v>438</v>
      </c>
      <c r="I1154" s="68" t="s">
        <v>0</v>
      </c>
      <c r="J1154" s="68" t="s">
        <v>258</v>
      </c>
      <c r="K1154" s="68" t="s">
        <v>292</v>
      </c>
      <c r="L1154" s="68" t="s">
        <v>256</v>
      </c>
      <c r="M1154" s="68"/>
      <c r="N1154" s="68" t="s">
        <v>252</v>
      </c>
      <c r="O1154" s="68" t="s">
        <v>8</v>
      </c>
      <c r="P1154" s="68" t="s">
        <v>44</v>
      </c>
      <c r="Q1154" s="68" t="s">
        <v>319</v>
      </c>
      <c r="R1154" s="68"/>
      <c r="S1154" s="68"/>
      <c r="T1154" s="68"/>
      <c r="U1154" s="68"/>
      <c r="V1154" s="72">
        <v>20</v>
      </c>
      <c r="W1154" s="68" t="s">
        <v>748</v>
      </c>
      <c r="X1154" s="68" t="s">
        <v>875</v>
      </c>
      <c r="Y1154" s="68" t="s">
        <v>750</v>
      </c>
    </row>
    <row r="1155" spans="1:25" x14ac:dyDescent="0.35">
      <c r="A1155" s="68" t="s">
        <v>8</v>
      </c>
      <c r="B1155" s="69">
        <v>2021</v>
      </c>
      <c r="C1155" s="69">
        <v>7</v>
      </c>
      <c r="D1155" s="68" t="s">
        <v>746</v>
      </c>
      <c r="E1155" s="68" t="s">
        <v>874</v>
      </c>
      <c r="F1155" s="70">
        <v>44222</v>
      </c>
      <c r="G1155" s="70">
        <v>44223</v>
      </c>
      <c r="H1155" s="69">
        <v>439</v>
      </c>
      <c r="I1155" s="68" t="s">
        <v>0</v>
      </c>
      <c r="J1155" s="68" t="s">
        <v>258</v>
      </c>
      <c r="K1155" s="68" t="s">
        <v>292</v>
      </c>
      <c r="L1155" s="68" t="s">
        <v>256</v>
      </c>
      <c r="M1155" s="68"/>
      <c r="N1155" s="68" t="s">
        <v>252</v>
      </c>
      <c r="O1155" s="68" t="s">
        <v>8</v>
      </c>
      <c r="P1155" s="68" t="s">
        <v>44</v>
      </c>
      <c r="Q1155" s="68" t="s">
        <v>319</v>
      </c>
      <c r="R1155" s="68"/>
      <c r="S1155" s="68"/>
      <c r="T1155" s="68"/>
      <c r="U1155" s="68"/>
      <c r="V1155" s="72">
        <v>10</v>
      </c>
      <c r="W1155" s="68" t="s">
        <v>748</v>
      </c>
      <c r="X1155" s="68" t="s">
        <v>875</v>
      </c>
      <c r="Y1155" s="68" t="s">
        <v>750</v>
      </c>
    </row>
    <row r="1156" spans="1:25" x14ac:dyDescent="0.35">
      <c r="A1156" s="68" t="s">
        <v>8</v>
      </c>
      <c r="B1156" s="69">
        <v>2021</v>
      </c>
      <c r="C1156" s="69">
        <v>7</v>
      </c>
      <c r="D1156" s="68" t="s">
        <v>746</v>
      </c>
      <c r="E1156" s="68" t="s">
        <v>874</v>
      </c>
      <c r="F1156" s="70">
        <v>44222</v>
      </c>
      <c r="G1156" s="70">
        <v>44223</v>
      </c>
      <c r="H1156" s="69">
        <v>481</v>
      </c>
      <c r="I1156" s="68" t="s">
        <v>0</v>
      </c>
      <c r="J1156" s="68"/>
      <c r="K1156" s="68" t="s">
        <v>1</v>
      </c>
      <c r="L1156" s="68" t="s">
        <v>18</v>
      </c>
      <c r="M1156" s="68"/>
      <c r="N1156" s="68"/>
      <c r="O1156" s="68"/>
      <c r="P1156" s="68" t="s">
        <v>44</v>
      </c>
      <c r="Q1156" s="68"/>
      <c r="R1156" s="68"/>
      <c r="S1156" s="68"/>
      <c r="T1156" s="68"/>
      <c r="U1156" s="68"/>
      <c r="V1156" s="72">
        <v>-13631.37</v>
      </c>
      <c r="W1156" s="68"/>
      <c r="X1156" s="68" t="s">
        <v>2</v>
      </c>
      <c r="Y1156" s="68" t="s">
        <v>750</v>
      </c>
    </row>
    <row r="1157" spans="1:25" x14ac:dyDescent="0.35">
      <c r="A1157" s="68" t="s">
        <v>8</v>
      </c>
      <c r="B1157" s="69">
        <v>2021</v>
      </c>
      <c r="C1157" s="69">
        <v>7</v>
      </c>
      <c r="D1157" s="68" t="s">
        <v>257</v>
      </c>
      <c r="E1157" s="68" t="s">
        <v>876</v>
      </c>
      <c r="F1157" s="70">
        <v>44226</v>
      </c>
      <c r="G1157" s="70">
        <v>44232</v>
      </c>
      <c r="H1157" s="69">
        <v>251</v>
      </c>
      <c r="I1157" s="68" t="s">
        <v>0</v>
      </c>
      <c r="J1157" s="68" t="s">
        <v>258</v>
      </c>
      <c r="K1157" s="68" t="s">
        <v>283</v>
      </c>
      <c r="L1157" s="68" t="s">
        <v>256</v>
      </c>
      <c r="M1157" s="68"/>
      <c r="N1157" s="68" t="s">
        <v>252</v>
      </c>
      <c r="O1157" s="68" t="s">
        <v>8</v>
      </c>
      <c r="P1157" s="68" t="s">
        <v>44</v>
      </c>
      <c r="Q1157" s="68" t="s">
        <v>319</v>
      </c>
      <c r="R1157" s="68"/>
      <c r="S1157" s="68"/>
      <c r="T1157" s="68"/>
      <c r="U1157" s="68"/>
      <c r="V1157" s="72">
        <v>5336.33</v>
      </c>
      <c r="W1157" s="68"/>
      <c r="X1157" s="68" t="s">
        <v>877</v>
      </c>
      <c r="Y1157" s="68" t="s">
        <v>878</v>
      </c>
    </row>
    <row r="1158" spans="1:25" x14ac:dyDescent="0.35">
      <c r="A1158" s="68" t="s">
        <v>8</v>
      </c>
      <c r="B1158" s="69">
        <v>2021</v>
      </c>
      <c r="C1158" s="69">
        <v>7</v>
      </c>
      <c r="D1158" s="68" t="s">
        <v>257</v>
      </c>
      <c r="E1158" s="68" t="s">
        <v>876</v>
      </c>
      <c r="F1158" s="70">
        <v>44226</v>
      </c>
      <c r="G1158" s="70">
        <v>44232</v>
      </c>
      <c r="H1158" s="69">
        <v>252</v>
      </c>
      <c r="I1158" s="68" t="s">
        <v>0</v>
      </c>
      <c r="J1158" s="68" t="s">
        <v>258</v>
      </c>
      <c r="K1158" s="68" t="s">
        <v>286</v>
      </c>
      <c r="L1158" s="68" t="s">
        <v>256</v>
      </c>
      <c r="M1158" s="68"/>
      <c r="N1158" s="68" t="s">
        <v>252</v>
      </c>
      <c r="O1158" s="68" t="s">
        <v>8</v>
      </c>
      <c r="P1158" s="68" t="s">
        <v>44</v>
      </c>
      <c r="Q1158" s="68" t="s">
        <v>319</v>
      </c>
      <c r="R1158" s="68"/>
      <c r="S1158" s="68"/>
      <c r="T1158" s="68"/>
      <c r="U1158" s="68"/>
      <c r="V1158" s="72">
        <v>37.369999999999997</v>
      </c>
      <c r="W1158" s="68"/>
      <c r="X1158" s="68" t="s">
        <v>877</v>
      </c>
      <c r="Y1158" s="68" t="s">
        <v>878</v>
      </c>
    </row>
    <row r="1159" spans="1:25" x14ac:dyDescent="0.35">
      <c r="A1159" s="68" t="s">
        <v>8</v>
      </c>
      <c r="B1159" s="69">
        <v>2021</v>
      </c>
      <c r="C1159" s="69">
        <v>7</v>
      </c>
      <c r="D1159" s="68" t="s">
        <v>257</v>
      </c>
      <c r="E1159" s="68" t="s">
        <v>876</v>
      </c>
      <c r="F1159" s="70">
        <v>44226</v>
      </c>
      <c r="G1159" s="70">
        <v>44232</v>
      </c>
      <c r="H1159" s="69">
        <v>253</v>
      </c>
      <c r="I1159" s="68" t="s">
        <v>0</v>
      </c>
      <c r="J1159" s="68" t="s">
        <v>258</v>
      </c>
      <c r="K1159" s="68" t="s">
        <v>287</v>
      </c>
      <c r="L1159" s="68" t="s">
        <v>256</v>
      </c>
      <c r="M1159" s="68"/>
      <c r="N1159" s="68" t="s">
        <v>252</v>
      </c>
      <c r="O1159" s="68" t="s">
        <v>8</v>
      </c>
      <c r="P1159" s="68" t="s">
        <v>44</v>
      </c>
      <c r="Q1159" s="68" t="s">
        <v>319</v>
      </c>
      <c r="R1159" s="68"/>
      <c r="S1159" s="68"/>
      <c r="T1159" s="68"/>
      <c r="U1159" s="68"/>
      <c r="V1159" s="72">
        <v>482.43</v>
      </c>
      <c r="W1159" s="68"/>
      <c r="X1159" s="68" t="s">
        <v>877</v>
      </c>
      <c r="Y1159" s="68" t="s">
        <v>878</v>
      </c>
    </row>
    <row r="1160" spans="1:25" x14ac:dyDescent="0.35">
      <c r="A1160" s="68" t="s">
        <v>8</v>
      </c>
      <c r="B1160" s="69">
        <v>2021</v>
      </c>
      <c r="C1160" s="69">
        <v>7</v>
      </c>
      <c r="D1160" s="68" t="s">
        <v>257</v>
      </c>
      <c r="E1160" s="68" t="s">
        <v>876</v>
      </c>
      <c r="F1160" s="70">
        <v>44226</v>
      </c>
      <c r="G1160" s="70">
        <v>44232</v>
      </c>
      <c r="H1160" s="69">
        <v>254</v>
      </c>
      <c r="I1160" s="68" t="s">
        <v>0</v>
      </c>
      <c r="J1160" s="68" t="s">
        <v>258</v>
      </c>
      <c r="K1160" s="68" t="s">
        <v>288</v>
      </c>
      <c r="L1160" s="68" t="s">
        <v>256</v>
      </c>
      <c r="M1160" s="68"/>
      <c r="N1160" s="68" t="s">
        <v>252</v>
      </c>
      <c r="O1160" s="68" t="s">
        <v>8</v>
      </c>
      <c r="P1160" s="68" t="s">
        <v>44</v>
      </c>
      <c r="Q1160" s="68" t="s">
        <v>319</v>
      </c>
      <c r="R1160" s="68"/>
      <c r="S1160" s="68"/>
      <c r="T1160" s="68"/>
      <c r="U1160" s="68"/>
      <c r="V1160" s="72">
        <v>409.1</v>
      </c>
      <c r="W1160" s="68"/>
      <c r="X1160" s="68" t="s">
        <v>877</v>
      </c>
      <c r="Y1160" s="68" t="s">
        <v>878</v>
      </c>
    </row>
    <row r="1161" spans="1:25" x14ac:dyDescent="0.35">
      <c r="A1161" s="68" t="s">
        <v>8</v>
      </c>
      <c r="B1161" s="69">
        <v>2021</v>
      </c>
      <c r="C1161" s="69">
        <v>7</v>
      </c>
      <c r="D1161" s="68" t="s">
        <v>257</v>
      </c>
      <c r="E1161" s="68" t="s">
        <v>876</v>
      </c>
      <c r="F1161" s="70">
        <v>44226</v>
      </c>
      <c r="G1161" s="70">
        <v>44232</v>
      </c>
      <c r="H1161" s="69">
        <v>255</v>
      </c>
      <c r="I1161" s="68" t="s">
        <v>0</v>
      </c>
      <c r="J1161" s="68" t="s">
        <v>258</v>
      </c>
      <c r="K1161" s="68" t="s">
        <v>289</v>
      </c>
      <c r="L1161" s="68" t="s">
        <v>256</v>
      </c>
      <c r="M1161" s="68"/>
      <c r="N1161" s="68" t="s">
        <v>252</v>
      </c>
      <c r="O1161" s="68" t="s">
        <v>8</v>
      </c>
      <c r="P1161" s="68" t="s">
        <v>44</v>
      </c>
      <c r="Q1161" s="68" t="s">
        <v>319</v>
      </c>
      <c r="R1161" s="68"/>
      <c r="S1161" s="68"/>
      <c r="T1161" s="68"/>
      <c r="U1161" s="68"/>
      <c r="V1161" s="72">
        <v>44.71</v>
      </c>
      <c r="W1161" s="68"/>
      <c r="X1161" s="68" t="s">
        <v>877</v>
      </c>
      <c r="Y1161" s="68" t="s">
        <v>878</v>
      </c>
    </row>
    <row r="1162" spans="1:25" x14ac:dyDescent="0.35">
      <c r="A1162" s="68" t="s">
        <v>8</v>
      </c>
      <c r="B1162" s="69">
        <v>2021</v>
      </c>
      <c r="C1162" s="69">
        <v>7</v>
      </c>
      <c r="D1162" s="68" t="s">
        <v>257</v>
      </c>
      <c r="E1162" s="68" t="s">
        <v>876</v>
      </c>
      <c r="F1162" s="70">
        <v>44226</v>
      </c>
      <c r="G1162" s="70">
        <v>44232</v>
      </c>
      <c r="H1162" s="69">
        <v>256</v>
      </c>
      <c r="I1162" s="68" t="s">
        <v>0</v>
      </c>
      <c r="J1162" s="68" t="s">
        <v>258</v>
      </c>
      <c r="K1162" s="68" t="s">
        <v>290</v>
      </c>
      <c r="L1162" s="68" t="s">
        <v>256</v>
      </c>
      <c r="M1162" s="68"/>
      <c r="N1162" s="68" t="s">
        <v>252</v>
      </c>
      <c r="O1162" s="68" t="s">
        <v>8</v>
      </c>
      <c r="P1162" s="68" t="s">
        <v>44</v>
      </c>
      <c r="Q1162" s="68" t="s">
        <v>319</v>
      </c>
      <c r="R1162" s="68"/>
      <c r="S1162" s="68"/>
      <c r="T1162" s="68"/>
      <c r="U1162" s="68"/>
      <c r="V1162" s="72">
        <v>343.5</v>
      </c>
      <c r="W1162" s="68"/>
      <c r="X1162" s="68" t="s">
        <v>877</v>
      </c>
      <c r="Y1162" s="68" t="s">
        <v>878</v>
      </c>
    </row>
    <row r="1163" spans="1:25" x14ac:dyDescent="0.35">
      <c r="A1163" s="68" t="s">
        <v>8</v>
      </c>
      <c r="B1163" s="69">
        <v>2021</v>
      </c>
      <c r="C1163" s="69">
        <v>7</v>
      </c>
      <c r="D1163" s="68" t="s">
        <v>257</v>
      </c>
      <c r="E1163" s="68" t="s">
        <v>876</v>
      </c>
      <c r="F1163" s="70">
        <v>44226</v>
      </c>
      <c r="G1163" s="70">
        <v>44232</v>
      </c>
      <c r="H1163" s="69">
        <v>257</v>
      </c>
      <c r="I1163" s="68" t="s">
        <v>0</v>
      </c>
      <c r="J1163" s="68" t="s">
        <v>258</v>
      </c>
      <c r="K1163" s="68" t="s">
        <v>291</v>
      </c>
      <c r="L1163" s="68" t="s">
        <v>256</v>
      </c>
      <c r="M1163" s="68"/>
      <c r="N1163" s="68" t="s">
        <v>252</v>
      </c>
      <c r="O1163" s="68" t="s">
        <v>8</v>
      </c>
      <c r="P1163" s="68" t="s">
        <v>44</v>
      </c>
      <c r="Q1163" s="68" t="s">
        <v>319</v>
      </c>
      <c r="R1163" s="68"/>
      <c r="S1163" s="68"/>
      <c r="T1163" s="68"/>
      <c r="U1163" s="68"/>
      <c r="V1163" s="72">
        <v>20.350000000000001</v>
      </c>
      <c r="W1163" s="68"/>
      <c r="X1163" s="68" t="s">
        <v>877</v>
      </c>
      <c r="Y1163" s="68" t="s">
        <v>878</v>
      </c>
    </row>
    <row r="1164" spans="1:25" x14ac:dyDescent="0.35">
      <c r="A1164" s="68" t="s">
        <v>8</v>
      </c>
      <c r="B1164" s="69">
        <v>2021</v>
      </c>
      <c r="C1164" s="69">
        <v>7</v>
      </c>
      <c r="D1164" s="68" t="s">
        <v>257</v>
      </c>
      <c r="E1164" s="68" t="s">
        <v>876</v>
      </c>
      <c r="F1164" s="70">
        <v>44226</v>
      </c>
      <c r="G1164" s="70">
        <v>44232</v>
      </c>
      <c r="H1164" s="69">
        <v>258</v>
      </c>
      <c r="I1164" s="68" t="s">
        <v>0</v>
      </c>
      <c r="J1164" s="68" t="s">
        <v>258</v>
      </c>
      <c r="K1164" s="68" t="s">
        <v>292</v>
      </c>
      <c r="L1164" s="68" t="s">
        <v>256</v>
      </c>
      <c r="M1164" s="68"/>
      <c r="N1164" s="68" t="s">
        <v>252</v>
      </c>
      <c r="O1164" s="68" t="s">
        <v>8</v>
      </c>
      <c r="P1164" s="68" t="s">
        <v>44</v>
      </c>
      <c r="Q1164" s="68" t="s">
        <v>319</v>
      </c>
      <c r="R1164" s="68"/>
      <c r="S1164" s="68"/>
      <c r="T1164" s="68"/>
      <c r="U1164" s="68"/>
      <c r="V1164" s="72">
        <v>20</v>
      </c>
      <c r="W1164" s="68"/>
      <c r="X1164" s="68" t="s">
        <v>877</v>
      </c>
      <c r="Y1164" s="68" t="s">
        <v>878</v>
      </c>
    </row>
    <row r="1165" spans="1:25" x14ac:dyDescent="0.35">
      <c r="A1165" s="68" t="s">
        <v>8</v>
      </c>
      <c r="B1165" s="69">
        <v>2021</v>
      </c>
      <c r="C1165" s="69">
        <v>7</v>
      </c>
      <c r="D1165" s="68" t="s">
        <v>257</v>
      </c>
      <c r="E1165" s="68" t="s">
        <v>876</v>
      </c>
      <c r="F1165" s="70">
        <v>44226</v>
      </c>
      <c r="G1165" s="70">
        <v>44232</v>
      </c>
      <c r="H1165" s="69">
        <v>259</v>
      </c>
      <c r="I1165" s="68" t="s">
        <v>0</v>
      </c>
      <c r="J1165" s="68" t="s">
        <v>258</v>
      </c>
      <c r="K1165" s="68" t="s">
        <v>329</v>
      </c>
      <c r="L1165" s="68" t="s">
        <v>256</v>
      </c>
      <c r="M1165" s="68"/>
      <c r="N1165" s="68" t="s">
        <v>252</v>
      </c>
      <c r="O1165" s="68" t="s">
        <v>8</v>
      </c>
      <c r="P1165" s="68" t="s">
        <v>44</v>
      </c>
      <c r="Q1165" s="68" t="s">
        <v>319</v>
      </c>
      <c r="R1165" s="68"/>
      <c r="S1165" s="68"/>
      <c r="T1165" s="68"/>
      <c r="U1165" s="68"/>
      <c r="V1165" s="72">
        <v>0</v>
      </c>
      <c r="W1165" s="68"/>
      <c r="X1165" s="68" t="s">
        <v>877</v>
      </c>
      <c r="Y1165" s="68" t="s">
        <v>878</v>
      </c>
    </row>
    <row r="1166" spans="1:25" x14ac:dyDescent="0.35">
      <c r="A1166" s="68" t="s">
        <v>8</v>
      </c>
      <c r="B1166" s="69">
        <v>2021</v>
      </c>
      <c r="C1166" s="69">
        <v>7</v>
      </c>
      <c r="D1166" s="68" t="s">
        <v>257</v>
      </c>
      <c r="E1166" s="68" t="s">
        <v>876</v>
      </c>
      <c r="F1166" s="70">
        <v>44226</v>
      </c>
      <c r="G1166" s="70">
        <v>44232</v>
      </c>
      <c r="H1166" s="69">
        <v>260</v>
      </c>
      <c r="I1166" s="68" t="s">
        <v>0</v>
      </c>
      <c r="J1166" s="68" t="s">
        <v>258</v>
      </c>
      <c r="K1166" s="68" t="s">
        <v>644</v>
      </c>
      <c r="L1166" s="68" t="s">
        <v>256</v>
      </c>
      <c r="M1166" s="68"/>
      <c r="N1166" s="68" t="s">
        <v>252</v>
      </c>
      <c r="O1166" s="68" t="s">
        <v>8</v>
      </c>
      <c r="P1166" s="68" t="s">
        <v>44</v>
      </c>
      <c r="Q1166" s="68" t="s">
        <v>319</v>
      </c>
      <c r="R1166" s="68"/>
      <c r="S1166" s="68"/>
      <c r="T1166" s="68"/>
      <c r="U1166" s="68"/>
      <c r="V1166" s="72">
        <v>0</v>
      </c>
      <c r="W1166" s="68"/>
      <c r="X1166" s="68" t="s">
        <v>877</v>
      </c>
      <c r="Y1166" s="68" t="s">
        <v>878</v>
      </c>
    </row>
    <row r="1167" spans="1:25" x14ac:dyDescent="0.35">
      <c r="A1167" s="68" t="s">
        <v>8</v>
      </c>
      <c r="B1167" s="69">
        <v>2021</v>
      </c>
      <c r="C1167" s="69">
        <v>7</v>
      </c>
      <c r="D1167" s="68" t="s">
        <v>257</v>
      </c>
      <c r="E1167" s="68" t="s">
        <v>876</v>
      </c>
      <c r="F1167" s="70">
        <v>44226</v>
      </c>
      <c r="G1167" s="70">
        <v>44232</v>
      </c>
      <c r="H1167" s="69">
        <v>764</v>
      </c>
      <c r="I1167" s="68" t="s">
        <v>0</v>
      </c>
      <c r="J1167" s="68"/>
      <c r="K1167" s="68" t="s">
        <v>1</v>
      </c>
      <c r="L1167" s="68" t="s">
        <v>18</v>
      </c>
      <c r="M1167" s="68"/>
      <c r="N1167" s="68"/>
      <c r="O1167" s="68"/>
      <c r="P1167" s="68" t="s">
        <v>44</v>
      </c>
      <c r="Q1167" s="68"/>
      <c r="R1167" s="68"/>
      <c r="S1167" s="68"/>
      <c r="T1167" s="68"/>
      <c r="U1167" s="68"/>
      <c r="V1167" s="72">
        <v>-6693.79</v>
      </c>
      <c r="W1167" s="68"/>
      <c r="X1167" s="68" t="s">
        <v>2</v>
      </c>
      <c r="Y1167" s="68" t="s">
        <v>878</v>
      </c>
    </row>
    <row r="1168" spans="1:25" x14ac:dyDescent="0.35">
      <c r="A1168" s="68" t="s">
        <v>8</v>
      </c>
      <c r="B1168" s="69">
        <v>2021</v>
      </c>
      <c r="C1168" s="69">
        <v>7</v>
      </c>
      <c r="D1168" s="68" t="s">
        <v>257</v>
      </c>
      <c r="E1168" s="68" t="s">
        <v>879</v>
      </c>
      <c r="F1168" s="70">
        <v>44226</v>
      </c>
      <c r="G1168" s="70">
        <v>44232</v>
      </c>
      <c r="H1168" s="69">
        <v>262</v>
      </c>
      <c r="I1168" s="68" t="s">
        <v>0</v>
      </c>
      <c r="J1168" s="68" t="s">
        <v>258</v>
      </c>
      <c r="K1168" s="68" t="s">
        <v>283</v>
      </c>
      <c r="L1168" s="68" t="s">
        <v>256</v>
      </c>
      <c r="M1168" s="68"/>
      <c r="N1168" s="68" t="s">
        <v>252</v>
      </c>
      <c r="O1168" s="68" t="s">
        <v>8</v>
      </c>
      <c r="P1168" s="68" t="s">
        <v>44</v>
      </c>
      <c r="Q1168" s="68" t="s">
        <v>319</v>
      </c>
      <c r="R1168" s="68"/>
      <c r="S1168" s="68"/>
      <c r="T1168" s="68"/>
      <c r="U1168" s="68"/>
      <c r="V1168" s="72">
        <v>5336.33</v>
      </c>
      <c r="W1168" s="68"/>
      <c r="X1168" s="68" t="s">
        <v>880</v>
      </c>
      <c r="Y1168" s="68" t="s">
        <v>881</v>
      </c>
    </row>
    <row r="1169" spans="1:25" x14ac:dyDescent="0.35">
      <c r="A1169" s="68" t="s">
        <v>8</v>
      </c>
      <c r="B1169" s="69">
        <v>2021</v>
      </c>
      <c r="C1169" s="69">
        <v>7</v>
      </c>
      <c r="D1169" s="68" t="s">
        <v>257</v>
      </c>
      <c r="E1169" s="68" t="s">
        <v>879</v>
      </c>
      <c r="F1169" s="70">
        <v>44226</v>
      </c>
      <c r="G1169" s="70">
        <v>44232</v>
      </c>
      <c r="H1169" s="69">
        <v>263</v>
      </c>
      <c r="I1169" s="68" t="s">
        <v>0</v>
      </c>
      <c r="J1169" s="68" t="s">
        <v>258</v>
      </c>
      <c r="K1169" s="68" t="s">
        <v>286</v>
      </c>
      <c r="L1169" s="68" t="s">
        <v>256</v>
      </c>
      <c r="M1169" s="68"/>
      <c r="N1169" s="68" t="s">
        <v>252</v>
      </c>
      <c r="O1169" s="68" t="s">
        <v>8</v>
      </c>
      <c r="P1169" s="68" t="s">
        <v>44</v>
      </c>
      <c r="Q1169" s="68" t="s">
        <v>319</v>
      </c>
      <c r="R1169" s="68"/>
      <c r="S1169" s="68"/>
      <c r="T1169" s="68"/>
      <c r="U1169" s="68"/>
      <c r="V1169" s="72">
        <v>37.369999999999997</v>
      </c>
      <c r="W1169" s="68"/>
      <c r="X1169" s="68" t="s">
        <v>880</v>
      </c>
      <c r="Y1169" s="68" t="s">
        <v>881</v>
      </c>
    </row>
    <row r="1170" spans="1:25" x14ac:dyDescent="0.35">
      <c r="A1170" s="68" t="s">
        <v>8</v>
      </c>
      <c r="B1170" s="69">
        <v>2021</v>
      </c>
      <c r="C1170" s="69">
        <v>7</v>
      </c>
      <c r="D1170" s="68" t="s">
        <v>257</v>
      </c>
      <c r="E1170" s="68" t="s">
        <v>879</v>
      </c>
      <c r="F1170" s="70">
        <v>44226</v>
      </c>
      <c r="G1170" s="70">
        <v>44232</v>
      </c>
      <c r="H1170" s="69">
        <v>264</v>
      </c>
      <c r="I1170" s="68" t="s">
        <v>0</v>
      </c>
      <c r="J1170" s="68" t="s">
        <v>258</v>
      </c>
      <c r="K1170" s="68" t="s">
        <v>287</v>
      </c>
      <c r="L1170" s="68" t="s">
        <v>256</v>
      </c>
      <c r="M1170" s="68"/>
      <c r="N1170" s="68" t="s">
        <v>252</v>
      </c>
      <c r="O1170" s="68" t="s">
        <v>8</v>
      </c>
      <c r="P1170" s="68" t="s">
        <v>44</v>
      </c>
      <c r="Q1170" s="68" t="s">
        <v>319</v>
      </c>
      <c r="R1170" s="68"/>
      <c r="S1170" s="68"/>
      <c r="T1170" s="68"/>
      <c r="U1170" s="68"/>
      <c r="V1170" s="72">
        <v>482.43</v>
      </c>
      <c r="W1170" s="68"/>
      <c r="X1170" s="68" t="s">
        <v>880</v>
      </c>
      <c r="Y1170" s="68" t="s">
        <v>881</v>
      </c>
    </row>
    <row r="1171" spans="1:25" x14ac:dyDescent="0.35">
      <c r="A1171" s="68" t="s">
        <v>8</v>
      </c>
      <c r="B1171" s="69">
        <v>2021</v>
      </c>
      <c r="C1171" s="69">
        <v>7</v>
      </c>
      <c r="D1171" s="68" t="s">
        <v>257</v>
      </c>
      <c r="E1171" s="68" t="s">
        <v>879</v>
      </c>
      <c r="F1171" s="70">
        <v>44226</v>
      </c>
      <c r="G1171" s="70">
        <v>44232</v>
      </c>
      <c r="H1171" s="69">
        <v>265</v>
      </c>
      <c r="I1171" s="68" t="s">
        <v>0</v>
      </c>
      <c r="J1171" s="68" t="s">
        <v>258</v>
      </c>
      <c r="K1171" s="68" t="s">
        <v>288</v>
      </c>
      <c r="L1171" s="68" t="s">
        <v>256</v>
      </c>
      <c r="M1171" s="68"/>
      <c r="N1171" s="68" t="s">
        <v>252</v>
      </c>
      <c r="O1171" s="68" t="s">
        <v>8</v>
      </c>
      <c r="P1171" s="68" t="s">
        <v>44</v>
      </c>
      <c r="Q1171" s="68" t="s">
        <v>319</v>
      </c>
      <c r="R1171" s="68"/>
      <c r="S1171" s="68"/>
      <c r="T1171" s="68"/>
      <c r="U1171" s="68"/>
      <c r="V1171" s="72">
        <v>403.45</v>
      </c>
      <c r="W1171" s="68"/>
      <c r="X1171" s="68" t="s">
        <v>880</v>
      </c>
      <c r="Y1171" s="68" t="s">
        <v>881</v>
      </c>
    </row>
    <row r="1172" spans="1:25" x14ac:dyDescent="0.35">
      <c r="A1172" s="68" t="s">
        <v>8</v>
      </c>
      <c r="B1172" s="69">
        <v>2021</v>
      </c>
      <c r="C1172" s="69">
        <v>7</v>
      </c>
      <c r="D1172" s="68" t="s">
        <v>257</v>
      </c>
      <c r="E1172" s="68" t="s">
        <v>879</v>
      </c>
      <c r="F1172" s="70">
        <v>44226</v>
      </c>
      <c r="G1172" s="70">
        <v>44232</v>
      </c>
      <c r="H1172" s="69">
        <v>266</v>
      </c>
      <c r="I1172" s="68" t="s">
        <v>0</v>
      </c>
      <c r="J1172" s="68" t="s">
        <v>258</v>
      </c>
      <c r="K1172" s="68" t="s">
        <v>289</v>
      </c>
      <c r="L1172" s="68" t="s">
        <v>256</v>
      </c>
      <c r="M1172" s="68"/>
      <c r="N1172" s="68" t="s">
        <v>252</v>
      </c>
      <c r="O1172" s="68" t="s">
        <v>8</v>
      </c>
      <c r="P1172" s="68" t="s">
        <v>44</v>
      </c>
      <c r="Q1172" s="68" t="s">
        <v>319</v>
      </c>
      <c r="R1172" s="68"/>
      <c r="S1172" s="68"/>
      <c r="T1172" s="68"/>
      <c r="U1172" s="68"/>
      <c r="V1172" s="72">
        <v>44.71</v>
      </c>
      <c r="W1172" s="68"/>
      <c r="X1172" s="68" t="s">
        <v>880</v>
      </c>
      <c r="Y1172" s="68" t="s">
        <v>881</v>
      </c>
    </row>
    <row r="1173" spans="1:25" x14ac:dyDescent="0.35">
      <c r="A1173" s="68" t="s">
        <v>8</v>
      </c>
      <c r="B1173" s="69">
        <v>2021</v>
      </c>
      <c r="C1173" s="69">
        <v>7</v>
      </c>
      <c r="D1173" s="68" t="s">
        <v>257</v>
      </c>
      <c r="E1173" s="68" t="s">
        <v>879</v>
      </c>
      <c r="F1173" s="70">
        <v>44226</v>
      </c>
      <c r="G1173" s="70">
        <v>44232</v>
      </c>
      <c r="H1173" s="69">
        <v>267</v>
      </c>
      <c r="I1173" s="68" t="s">
        <v>0</v>
      </c>
      <c r="J1173" s="68" t="s">
        <v>258</v>
      </c>
      <c r="K1173" s="68" t="s">
        <v>290</v>
      </c>
      <c r="L1173" s="68" t="s">
        <v>256</v>
      </c>
      <c r="M1173" s="68"/>
      <c r="N1173" s="68" t="s">
        <v>252</v>
      </c>
      <c r="O1173" s="68" t="s">
        <v>8</v>
      </c>
      <c r="P1173" s="68" t="s">
        <v>44</v>
      </c>
      <c r="Q1173" s="68" t="s">
        <v>319</v>
      </c>
      <c r="R1173" s="68"/>
      <c r="S1173" s="68"/>
      <c r="T1173" s="68"/>
      <c r="U1173" s="68"/>
      <c r="V1173" s="72">
        <v>343.5</v>
      </c>
      <c r="W1173" s="68"/>
      <c r="X1173" s="68" t="s">
        <v>880</v>
      </c>
      <c r="Y1173" s="68" t="s">
        <v>881</v>
      </c>
    </row>
    <row r="1174" spans="1:25" x14ac:dyDescent="0.35">
      <c r="A1174" s="68" t="s">
        <v>8</v>
      </c>
      <c r="B1174" s="69">
        <v>2021</v>
      </c>
      <c r="C1174" s="69">
        <v>7</v>
      </c>
      <c r="D1174" s="68" t="s">
        <v>257</v>
      </c>
      <c r="E1174" s="68" t="s">
        <v>879</v>
      </c>
      <c r="F1174" s="70">
        <v>44226</v>
      </c>
      <c r="G1174" s="70">
        <v>44232</v>
      </c>
      <c r="H1174" s="69">
        <v>268</v>
      </c>
      <c r="I1174" s="68" t="s">
        <v>0</v>
      </c>
      <c r="J1174" s="68" t="s">
        <v>258</v>
      </c>
      <c r="K1174" s="68" t="s">
        <v>291</v>
      </c>
      <c r="L1174" s="68" t="s">
        <v>256</v>
      </c>
      <c r="M1174" s="68"/>
      <c r="N1174" s="68" t="s">
        <v>252</v>
      </c>
      <c r="O1174" s="68" t="s">
        <v>8</v>
      </c>
      <c r="P1174" s="68" t="s">
        <v>44</v>
      </c>
      <c r="Q1174" s="68" t="s">
        <v>319</v>
      </c>
      <c r="R1174" s="68"/>
      <c r="S1174" s="68"/>
      <c r="T1174" s="68"/>
      <c r="U1174" s="68"/>
      <c r="V1174" s="72">
        <v>20.350000000000001</v>
      </c>
      <c r="W1174" s="68"/>
      <c r="X1174" s="68" t="s">
        <v>880</v>
      </c>
      <c r="Y1174" s="68" t="s">
        <v>881</v>
      </c>
    </row>
    <row r="1175" spans="1:25" x14ac:dyDescent="0.35">
      <c r="A1175" s="68" t="s">
        <v>8</v>
      </c>
      <c r="B1175" s="69">
        <v>2021</v>
      </c>
      <c r="C1175" s="69">
        <v>7</v>
      </c>
      <c r="D1175" s="68" t="s">
        <v>257</v>
      </c>
      <c r="E1175" s="68" t="s">
        <v>879</v>
      </c>
      <c r="F1175" s="70">
        <v>44226</v>
      </c>
      <c r="G1175" s="70">
        <v>44232</v>
      </c>
      <c r="H1175" s="69">
        <v>269</v>
      </c>
      <c r="I1175" s="68" t="s">
        <v>0</v>
      </c>
      <c r="J1175" s="68" t="s">
        <v>258</v>
      </c>
      <c r="K1175" s="68" t="s">
        <v>292</v>
      </c>
      <c r="L1175" s="68" t="s">
        <v>256</v>
      </c>
      <c r="M1175" s="68"/>
      <c r="N1175" s="68" t="s">
        <v>252</v>
      </c>
      <c r="O1175" s="68" t="s">
        <v>8</v>
      </c>
      <c r="P1175" s="68" t="s">
        <v>44</v>
      </c>
      <c r="Q1175" s="68" t="s">
        <v>319</v>
      </c>
      <c r="R1175" s="68"/>
      <c r="S1175" s="68"/>
      <c r="T1175" s="68"/>
      <c r="U1175" s="68"/>
      <c r="V1175" s="72">
        <v>20</v>
      </c>
      <c r="W1175" s="68"/>
      <c r="X1175" s="68" t="s">
        <v>880</v>
      </c>
      <c r="Y1175" s="68" t="s">
        <v>881</v>
      </c>
    </row>
    <row r="1176" spans="1:25" x14ac:dyDescent="0.35">
      <c r="A1176" s="68" t="s">
        <v>8</v>
      </c>
      <c r="B1176" s="69">
        <v>2021</v>
      </c>
      <c r="C1176" s="69">
        <v>7</v>
      </c>
      <c r="D1176" s="68" t="s">
        <v>257</v>
      </c>
      <c r="E1176" s="68" t="s">
        <v>879</v>
      </c>
      <c r="F1176" s="70">
        <v>44226</v>
      </c>
      <c r="G1176" s="70">
        <v>44232</v>
      </c>
      <c r="H1176" s="69">
        <v>270</v>
      </c>
      <c r="I1176" s="68" t="s">
        <v>0</v>
      </c>
      <c r="J1176" s="68" t="s">
        <v>258</v>
      </c>
      <c r="K1176" s="68" t="s">
        <v>329</v>
      </c>
      <c r="L1176" s="68" t="s">
        <v>256</v>
      </c>
      <c r="M1176" s="68"/>
      <c r="N1176" s="68" t="s">
        <v>252</v>
      </c>
      <c r="O1176" s="68" t="s">
        <v>8</v>
      </c>
      <c r="P1176" s="68" t="s">
        <v>44</v>
      </c>
      <c r="Q1176" s="68" t="s">
        <v>319</v>
      </c>
      <c r="R1176" s="68"/>
      <c r="S1176" s="68"/>
      <c r="T1176" s="68"/>
      <c r="U1176" s="68"/>
      <c r="V1176" s="72">
        <v>0</v>
      </c>
      <c r="W1176" s="68"/>
      <c r="X1176" s="68" t="s">
        <v>880</v>
      </c>
      <c r="Y1176" s="68" t="s">
        <v>881</v>
      </c>
    </row>
    <row r="1177" spans="1:25" x14ac:dyDescent="0.35">
      <c r="A1177" s="68" t="s">
        <v>8</v>
      </c>
      <c r="B1177" s="69">
        <v>2021</v>
      </c>
      <c r="C1177" s="69">
        <v>7</v>
      </c>
      <c r="D1177" s="68" t="s">
        <v>257</v>
      </c>
      <c r="E1177" s="68" t="s">
        <v>879</v>
      </c>
      <c r="F1177" s="70">
        <v>44226</v>
      </c>
      <c r="G1177" s="70">
        <v>44232</v>
      </c>
      <c r="H1177" s="69">
        <v>271</v>
      </c>
      <c r="I1177" s="68" t="s">
        <v>0</v>
      </c>
      <c r="J1177" s="68" t="s">
        <v>258</v>
      </c>
      <c r="K1177" s="68" t="s">
        <v>644</v>
      </c>
      <c r="L1177" s="68" t="s">
        <v>256</v>
      </c>
      <c r="M1177" s="68"/>
      <c r="N1177" s="68" t="s">
        <v>252</v>
      </c>
      <c r="O1177" s="68" t="s">
        <v>8</v>
      </c>
      <c r="P1177" s="68" t="s">
        <v>44</v>
      </c>
      <c r="Q1177" s="68" t="s">
        <v>319</v>
      </c>
      <c r="R1177" s="68"/>
      <c r="S1177" s="68"/>
      <c r="T1177" s="68"/>
      <c r="U1177" s="68"/>
      <c r="V1177" s="72">
        <v>0</v>
      </c>
      <c r="W1177" s="68"/>
      <c r="X1177" s="68" t="s">
        <v>880</v>
      </c>
      <c r="Y1177" s="68" t="s">
        <v>881</v>
      </c>
    </row>
    <row r="1178" spans="1:25" x14ac:dyDescent="0.35">
      <c r="A1178" s="68" t="s">
        <v>8</v>
      </c>
      <c r="B1178" s="69">
        <v>2021</v>
      </c>
      <c r="C1178" s="69">
        <v>7</v>
      </c>
      <c r="D1178" s="68" t="s">
        <v>257</v>
      </c>
      <c r="E1178" s="68" t="s">
        <v>879</v>
      </c>
      <c r="F1178" s="70">
        <v>44226</v>
      </c>
      <c r="G1178" s="70">
        <v>44232</v>
      </c>
      <c r="H1178" s="69">
        <v>796</v>
      </c>
      <c r="I1178" s="68" t="s">
        <v>0</v>
      </c>
      <c r="J1178" s="68"/>
      <c r="K1178" s="68" t="s">
        <v>1</v>
      </c>
      <c r="L1178" s="68" t="s">
        <v>18</v>
      </c>
      <c r="M1178" s="68"/>
      <c r="N1178" s="68"/>
      <c r="O1178" s="68"/>
      <c r="P1178" s="68" t="s">
        <v>44</v>
      </c>
      <c r="Q1178" s="68"/>
      <c r="R1178" s="68"/>
      <c r="S1178" s="68"/>
      <c r="T1178" s="68"/>
      <c r="U1178" s="68"/>
      <c r="V1178" s="72">
        <v>-6688.14</v>
      </c>
      <c r="W1178" s="68"/>
      <c r="X1178" s="68" t="s">
        <v>2</v>
      </c>
      <c r="Y1178" s="68" t="s">
        <v>881</v>
      </c>
    </row>
    <row r="1179" spans="1:25" x14ac:dyDescent="0.35">
      <c r="A1179" s="68" t="s">
        <v>8</v>
      </c>
      <c r="B1179" s="69">
        <v>2021</v>
      </c>
      <c r="C1179" s="69">
        <v>8</v>
      </c>
      <c r="D1179" s="68" t="s">
        <v>19</v>
      </c>
      <c r="E1179" s="68" t="s">
        <v>882</v>
      </c>
      <c r="F1179" s="70">
        <v>44230</v>
      </c>
      <c r="G1179" s="70">
        <v>44230</v>
      </c>
      <c r="H1179" s="69">
        <v>71</v>
      </c>
      <c r="I1179" s="68" t="s">
        <v>0</v>
      </c>
      <c r="J1179" s="68"/>
      <c r="K1179" s="68" t="s">
        <v>1</v>
      </c>
      <c r="L1179" s="68" t="s">
        <v>18</v>
      </c>
      <c r="M1179" s="68"/>
      <c r="N1179" s="68"/>
      <c r="O1179" s="68" t="s">
        <v>8</v>
      </c>
      <c r="P1179" s="68" t="s">
        <v>44</v>
      </c>
      <c r="Q1179" s="68" t="s">
        <v>319</v>
      </c>
      <c r="R1179" s="68"/>
      <c r="S1179" s="68"/>
      <c r="T1179" s="68"/>
      <c r="U1179" s="68"/>
      <c r="V1179" s="72">
        <v>-3.11</v>
      </c>
      <c r="W1179" s="68" t="s">
        <v>857</v>
      </c>
      <c r="X1179" s="68" t="s">
        <v>2</v>
      </c>
      <c r="Y1179" s="68" t="s">
        <v>4</v>
      </c>
    </row>
    <row r="1180" spans="1:25" x14ac:dyDescent="0.35">
      <c r="A1180" s="68" t="s">
        <v>8</v>
      </c>
      <c r="B1180" s="69">
        <v>2021</v>
      </c>
      <c r="C1180" s="69">
        <v>8</v>
      </c>
      <c r="D1180" s="68" t="s">
        <v>19</v>
      </c>
      <c r="E1180" s="68" t="s">
        <v>882</v>
      </c>
      <c r="F1180" s="70">
        <v>44230</v>
      </c>
      <c r="G1180" s="70">
        <v>44230</v>
      </c>
      <c r="H1180" s="69">
        <v>72</v>
      </c>
      <c r="I1180" s="68" t="s">
        <v>0</v>
      </c>
      <c r="J1180" s="68"/>
      <c r="K1180" s="68" t="s">
        <v>1</v>
      </c>
      <c r="L1180" s="68" t="s">
        <v>18</v>
      </c>
      <c r="M1180" s="68"/>
      <c r="N1180" s="68"/>
      <c r="O1180" s="68" t="s">
        <v>8</v>
      </c>
      <c r="P1180" s="68" t="s">
        <v>44</v>
      </c>
      <c r="Q1180" s="68" t="s">
        <v>319</v>
      </c>
      <c r="R1180" s="68"/>
      <c r="S1180" s="68"/>
      <c r="T1180" s="68"/>
      <c r="U1180" s="68"/>
      <c r="V1180" s="72">
        <v>-43.31</v>
      </c>
      <c r="W1180" s="68" t="s">
        <v>857</v>
      </c>
      <c r="X1180" s="68" t="s">
        <v>2</v>
      </c>
      <c r="Y1180" s="68" t="s">
        <v>4</v>
      </c>
    </row>
    <row r="1181" spans="1:25" x14ac:dyDescent="0.35">
      <c r="A1181" s="68" t="s">
        <v>8</v>
      </c>
      <c r="B1181" s="69">
        <v>2021</v>
      </c>
      <c r="C1181" s="69">
        <v>8</v>
      </c>
      <c r="D1181" s="68" t="s">
        <v>19</v>
      </c>
      <c r="E1181" s="68" t="s">
        <v>882</v>
      </c>
      <c r="F1181" s="70">
        <v>44230</v>
      </c>
      <c r="G1181" s="70">
        <v>44230</v>
      </c>
      <c r="H1181" s="69">
        <v>123</v>
      </c>
      <c r="I1181" s="68" t="s">
        <v>0</v>
      </c>
      <c r="J1181" s="68"/>
      <c r="K1181" s="68" t="s">
        <v>5</v>
      </c>
      <c r="L1181" s="68" t="s">
        <v>18</v>
      </c>
      <c r="M1181" s="68"/>
      <c r="N1181" s="68"/>
      <c r="O1181" s="68" t="s">
        <v>8</v>
      </c>
      <c r="P1181" s="68" t="s">
        <v>44</v>
      </c>
      <c r="Q1181" s="68" t="s">
        <v>319</v>
      </c>
      <c r="R1181" s="68"/>
      <c r="S1181" s="68"/>
      <c r="T1181" s="68"/>
      <c r="U1181" s="68"/>
      <c r="V1181" s="72">
        <v>3.11</v>
      </c>
      <c r="W1181" s="68" t="s">
        <v>857</v>
      </c>
      <c r="X1181" s="68" t="s">
        <v>6</v>
      </c>
      <c r="Y1181" s="68" t="s">
        <v>4</v>
      </c>
    </row>
    <row r="1182" spans="1:25" x14ac:dyDescent="0.35">
      <c r="A1182" s="68" t="s">
        <v>8</v>
      </c>
      <c r="B1182" s="69">
        <v>2021</v>
      </c>
      <c r="C1182" s="69">
        <v>8</v>
      </c>
      <c r="D1182" s="68" t="s">
        <v>19</v>
      </c>
      <c r="E1182" s="68" t="s">
        <v>882</v>
      </c>
      <c r="F1182" s="70">
        <v>44230</v>
      </c>
      <c r="G1182" s="70">
        <v>44230</v>
      </c>
      <c r="H1182" s="69">
        <v>124</v>
      </c>
      <c r="I1182" s="68" t="s">
        <v>0</v>
      </c>
      <c r="J1182" s="68"/>
      <c r="K1182" s="68" t="s">
        <v>5</v>
      </c>
      <c r="L1182" s="68" t="s">
        <v>18</v>
      </c>
      <c r="M1182" s="68"/>
      <c r="N1182" s="68"/>
      <c r="O1182" s="68" t="s">
        <v>8</v>
      </c>
      <c r="P1182" s="68" t="s">
        <v>44</v>
      </c>
      <c r="Q1182" s="68" t="s">
        <v>319</v>
      </c>
      <c r="R1182" s="68"/>
      <c r="S1182" s="68"/>
      <c r="T1182" s="68"/>
      <c r="U1182" s="68"/>
      <c r="V1182" s="72">
        <v>43.31</v>
      </c>
      <c r="W1182" s="68" t="s">
        <v>857</v>
      </c>
      <c r="X1182" s="68" t="s">
        <v>6</v>
      </c>
      <c r="Y1182" s="68" t="s">
        <v>4</v>
      </c>
    </row>
    <row r="1183" spans="1:25" x14ac:dyDescent="0.35">
      <c r="A1183" s="68" t="s">
        <v>8</v>
      </c>
      <c r="B1183" s="69">
        <v>2021</v>
      </c>
      <c r="C1183" s="69">
        <v>8</v>
      </c>
      <c r="D1183" s="68" t="s">
        <v>19</v>
      </c>
      <c r="E1183" s="68" t="s">
        <v>883</v>
      </c>
      <c r="F1183" s="70">
        <v>44231</v>
      </c>
      <c r="G1183" s="70">
        <v>44231</v>
      </c>
      <c r="H1183" s="69">
        <v>7</v>
      </c>
      <c r="I1183" s="68" t="s">
        <v>0</v>
      </c>
      <c r="J1183" s="68"/>
      <c r="K1183" s="68" t="s">
        <v>5</v>
      </c>
      <c r="L1183" s="68" t="s">
        <v>18</v>
      </c>
      <c r="M1183" s="68"/>
      <c r="N1183" s="68"/>
      <c r="O1183" s="68" t="s">
        <v>8</v>
      </c>
      <c r="P1183" s="68" t="s">
        <v>44</v>
      </c>
      <c r="Q1183" s="68" t="s">
        <v>319</v>
      </c>
      <c r="R1183" s="68"/>
      <c r="S1183" s="68"/>
      <c r="T1183" s="68"/>
      <c r="U1183" s="68"/>
      <c r="V1183" s="72">
        <v>-4375</v>
      </c>
      <c r="W1183" s="68" t="s">
        <v>884</v>
      </c>
      <c r="X1183" s="68" t="s">
        <v>6</v>
      </c>
      <c r="Y1183" s="68" t="s">
        <v>6</v>
      </c>
    </row>
    <row r="1184" spans="1:25" x14ac:dyDescent="0.35">
      <c r="A1184" s="68" t="s">
        <v>8</v>
      </c>
      <c r="B1184" s="69">
        <v>2021</v>
      </c>
      <c r="C1184" s="69">
        <v>8</v>
      </c>
      <c r="D1184" s="68" t="s">
        <v>19</v>
      </c>
      <c r="E1184" s="68" t="s">
        <v>883</v>
      </c>
      <c r="F1184" s="70">
        <v>44231</v>
      </c>
      <c r="G1184" s="70">
        <v>44231</v>
      </c>
      <c r="H1184" s="69">
        <v>18</v>
      </c>
      <c r="I1184" s="68" t="s">
        <v>0</v>
      </c>
      <c r="J1184" s="68" t="s">
        <v>258</v>
      </c>
      <c r="K1184" s="68" t="s">
        <v>472</v>
      </c>
      <c r="L1184" s="68" t="s">
        <v>259</v>
      </c>
      <c r="M1184" s="68"/>
      <c r="N1184" s="68" t="s">
        <v>252</v>
      </c>
      <c r="O1184" s="68" t="s">
        <v>8</v>
      </c>
      <c r="P1184" s="68" t="s">
        <v>44</v>
      </c>
      <c r="Q1184" s="68" t="s">
        <v>319</v>
      </c>
      <c r="R1184" s="68"/>
      <c r="S1184" s="68"/>
      <c r="T1184" s="68"/>
      <c r="U1184" s="68"/>
      <c r="V1184" s="72">
        <v>4375</v>
      </c>
      <c r="W1184" s="68" t="s">
        <v>884</v>
      </c>
      <c r="X1184" s="68" t="s">
        <v>795</v>
      </c>
      <c r="Y1184" s="68" t="s">
        <v>6</v>
      </c>
    </row>
    <row r="1185" spans="1:25" x14ac:dyDescent="0.35">
      <c r="A1185" s="68" t="s">
        <v>8</v>
      </c>
      <c r="B1185" s="69">
        <v>2021</v>
      </c>
      <c r="C1185" s="69">
        <v>8</v>
      </c>
      <c r="D1185" s="68" t="s">
        <v>19</v>
      </c>
      <c r="E1185" s="68" t="s">
        <v>885</v>
      </c>
      <c r="F1185" s="70">
        <v>44232</v>
      </c>
      <c r="G1185" s="70">
        <v>44232</v>
      </c>
      <c r="H1185" s="69">
        <v>1</v>
      </c>
      <c r="I1185" s="68" t="s">
        <v>0</v>
      </c>
      <c r="J1185" s="68"/>
      <c r="K1185" s="68" t="s">
        <v>1</v>
      </c>
      <c r="L1185" s="68" t="s">
        <v>18</v>
      </c>
      <c r="M1185" s="68"/>
      <c r="N1185" s="68"/>
      <c r="O1185" s="68" t="s">
        <v>8</v>
      </c>
      <c r="P1185" s="68" t="s">
        <v>44</v>
      </c>
      <c r="Q1185" s="68" t="s">
        <v>319</v>
      </c>
      <c r="R1185" s="68"/>
      <c r="S1185" s="68"/>
      <c r="T1185" s="68"/>
      <c r="U1185" s="68"/>
      <c r="V1185" s="72">
        <v>-1800</v>
      </c>
      <c r="W1185" s="68" t="s">
        <v>832</v>
      </c>
      <c r="X1185" s="68" t="s">
        <v>2</v>
      </c>
      <c r="Y1185" s="68" t="s">
        <v>4</v>
      </c>
    </row>
    <row r="1186" spans="1:25" x14ac:dyDescent="0.35">
      <c r="A1186" s="68" t="s">
        <v>8</v>
      </c>
      <c r="B1186" s="69">
        <v>2021</v>
      </c>
      <c r="C1186" s="69">
        <v>8</v>
      </c>
      <c r="D1186" s="68" t="s">
        <v>19</v>
      </c>
      <c r="E1186" s="68" t="s">
        <v>885</v>
      </c>
      <c r="F1186" s="70">
        <v>44232</v>
      </c>
      <c r="G1186" s="70">
        <v>44232</v>
      </c>
      <c r="H1186" s="69">
        <v>2</v>
      </c>
      <c r="I1186" s="68" t="s">
        <v>0</v>
      </c>
      <c r="J1186" s="68"/>
      <c r="K1186" s="68" t="s">
        <v>1</v>
      </c>
      <c r="L1186" s="68" t="s">
        <v>18</v>
      </c>
      <c r="M1186" s="68"/>
      <c r="N1186" s="68"/>
      <c r="O1186" s="68" t="s">
        <v>8</v>
      </c>
      <c r="P1186" s="68" t="s">
        <v>44</v>
      </c>
      <c r="Q1186" s="68" t="s">
        <v>319</v>
      </c>
      <c r="R1186" s="68"/>
      <c r="S1186" s="68"/>
      <c r="T1186" s="68"/>
      <c r="U1186" s="68"/>
      <c r="V1186" s="72">
        <v>-1800</v>
      </c>
      <c r="W1186" s="68" t="s">
        <v>833</v>
      </c>
      <c r="X1186" s="68" t="s">
        <v>2</v>
      </c>
      <c r="Y1186" s="68" t="s">
        <v>4</v>
      </c>
    </row>
    <row r="1187" spans="1:25" x14ac:dyDescent="0.35">
      <c r="A1187" s="68" t="s">
        <v>8</v>
      </c>
      <c r="B1187" s="69">
        <v>2021</v>
      </c>
      <c r="C1187" s="69">
        <v>8</v>
      </c>
      <c r="D1187" s="68" t="s">
        <v>19</v>
      </c>
      <c r="E1187" s="68" t="s">
        <v>885</v>
      </c>
      <c r="F1187" s="70">
        <v>44232</v>
      </c>
      <c r="G1187" s="70">
        <v>44232</v>
      </c>
      <c r="H1187" s="69">
        <v>3</v>
      </c>
      <c r="I1187" s="68" t="s">
        <v>0</v>
      </c>
      <c r="J1187" s="68"/>
      <c r="K1187" s="68" t="s">
        <v>5</v>
      </c>
      <c r="L1187" s="68" t="s">
        <v>18</v>
      </c>
      <c r="M1187" s="68"/>
      <c r="N1187" s="68"/>
      <c r="O1187" s="68" t="s">
        <v>8</v>
      </c>
      <c r="P1187" s="68" t="s">
        <v>44</v>
      </c>
      <c r="Q1187" s="68" t="s">
        <v>319</v>
      </c>
      <c r="R1187" s="68"/>
      <c r="S1187" s="68"/>
      <c r="T1187" s="68"/>
      <c r="U1187" s="68"/>
      <c r="V1187" s="72">
        <v>1800</v>
      </c>
      <c r="W1187" s="68" t="s">
        <v>832</v>
      </c>
      <c r="X1187" s="68" t="s">
        <v>6</v>
      </c>
      <c r="Y1187" s="68" t="s">
        <v>4</v>
      </c>
    </row>
    <row r="1188" spans="1:25" x14ac:dyDescent="0.35">
      <c r="A1188" s="68" t="s">
        <v>8</v>
      </c>
      <c r="B1188" s="69">
        <v>2021</v>
      </c>
      <c r="C1188" s="69">
        <v>8</v>
      </c>
      <c r="D1188" s="68" t="s">
        <v>19</v>
      </c>
      <c r="E1188" s="68" t="s">
        <v>885</v>
      </c>
      <c r="F1188" s="70">
        <v>44232</v>
      </c>
      <c r="G1188" s="70">
        <v>44232</v>
      </c>
      <c r="H1188" s="69">
        <v>4</v>
      </c>
      <c r="I1188" s="68" t="s">
        <v>0</v>
      </c>
      <c r="J1188" s="68"/>
      <c r="K1188" s="68" t="s">
        <v>5</v>
      </c>
      <c r="L1188" s="68" t="s">
        <v>18</v>
      </c>
      <c r="M1188" s="68"/>
      <c r="N1188" s="68"/>
      <c r="O1188" s="68" t="s">
        <v>8</v>
      </c>
      <c r="P1188" s="68" t="s">
        <v>44</v>
      </c>
      <c r="Q1188" s="68" t="s">
        <v>319</v>
      </c>
      <c r="R1188" s="68"/>
      <c r="S1188" s="68"/>
      <c r="T1188" s="68"/>
      <c r="U1188" s="68"/>
      <c r="V1188" s="72">
        <v>1800</v>
      </c>
      <c r="W1188" s="68" t="s">
        <v>833</v>
      </c>
      <c r="X1188" s="68" t="s">
        <v>6</v>
      </c>
      <c r="Y1188" s="68" t="s">
        <v>4</v>
      </c>
    </row>
    <row r="1189" spans="1:25" x14ac:dyDescent="0.35">
      <c r="A1189" s="68" t="s">
        <v>8</v>
      </c>
      <c r="B1189" s="69">
        <v>2021</v>
      </c>
      <c r="C1189" s="69">
        <v>8</v>
      </c>
      <c r="D1189" s="68" t="s">
        <v>19</v>
      </c>
      <c r="E1189" s="68" t="s">
        <v>886</v>
      </c>
      <c r="F1189" s="70">
        <v>44235</v>
      </c>
      <c r="G1189" s="70">
        <v>44235</v>
      </c>
      <c r="H1189" s="69">
        <v>17</v>
      </c>
      <c r="I1189" s="68" t="s">
        <v>0</v>
      </c>
      <c r="J1189" s="68"/>
      <c r="K1189" s="68" t="s">
        <v>5</v>
      </c>
      <c r="L1189" s="68" t="s">
        <v>18</v>
      </c>
      <c r="M1189" s="68"/>
      <c r="N1189" s="68"/>
      <c r="O1189" s="68" t="s">
        <v>8</v>
      </c>
      <c r="P1189" s="68" t="s">
        <v>44</v>
      </c>
      <c r="Q1189" s="68" t="s">
        <v>319</v>
      </c>
      <c r="R1189" s="68"/>
      <c r="S1189" s="68"/>
      <c r="T1189" s="68"/>
      <c r="U1189" s="68"/>
      <c r="V1189" s="72">
        <v>-459</v>
      </c>
      <c r="W1189" s="68" t="s">
        <v>887</v>
      </c>
      <c r="X1189" s="68" t="s">
        <v>6</v>
      </c>
      <c r="Y1189" s="68" t="s">
        <v>6</v>
      </c>
    </row>
    <row r="1190" spans="1:25" x14ac:dyDescent="0.35">
      <c r="A1190" s="68" t="s">
        <v>8</v>
      </c>
      <c r="B1190" s="69">
        <v>2021</v>
      </c>
      <c r="C1190" s="69">
        <v>8</v>
      </c>
      <c r="D1190" s="68" t="s">
        <v>19</v>
      </c>
      <c r="E1190" s="68" t="s">
        <v>886</v>
      </c>
      <c r="F1190" s="70">
        <v>44235</v>
      </c>
      <c r="G1190" s="70">
        <v>44235</v>
      </c>
      <c r="H1190" s="69">
        <v>18</v>
      </c>
      <c r="I1190" s="68" t="s">
        <v>0</v>
      </c>
      <c r="J1190" s="68"/>
      <c r="K1190" s="68" t="s">
        <v>5</v>
      </c>
      <c r="L1190" s="68" t="s">
        <v>18</v>
      </c>
      <c r="M1190" s="68"/>
      <c r="N1190" s="68"/>
      <c r="O1190" s="68" t="s">
        <v>8</v>
      </c>
      <c r="P1190" s="68" t="s">
        <v>44</v>
      </c>
      <c r="Q1190" s="68" t="s">
        <v>319</v>
      </c>
      <c r="R1190" s="68"/>
      <c r="S1190" s="68"/>
      <c r="T1190" s="68"/>
      <c r="U1190" s="68"/>
      <c r="V1190" s="72">
        <v>-8061.51</v>
      </c>
      <c r="W1190" s="68" t="s">
        <v>888</v>
      </c>
      <c r="X1190" s="68" t="s">
        <v>6</v>
      </c>
      <c r="Y1190" s="68" t="s">
        <v>6</v>
      </c>
    </row>
    <row r="1191" spans="1:25" x14ac:dyDescent="0.35">
      <c r="A1191" s="68" t="s">
        <v>8</v>
      </c>
      <c r="B1191" s="69">
        <v>2021</v>
      </c>
      <c r="C1191" s="69">
        <v>8</v>
      </c>
      <c r="D1191" s="68" t="s">
        <v>19</v>
      </c>
      <c r="E1191" s="68" t="s">
        <v>886</v>
      </c>
      <c r="F1191" s="70">
        <v>44235</v>
      </c>
      <c r="G1191" s="70">
        <v>44235</v>
      </c>
      <c r="H1191" s="69">
        <v>19</v>
      </c>
      <c r="I1191" s="68" t="s">
        <v>0</v>
      </c>
      <c r="J1191" s="68"/>
      <c r="K1191" s="68" t="s">
        <v>5</v>
      </c>
      <c r="L1191" s="68" t="s">
        <v>18</v>
      </c>
      <c r="M1191" s="68"/>
      <c r="N1191" s="68"/>
      <c r="O1191" s="68" t="s">
        <v>8</v>
      </c>
      <c r="P1191" s="68" t="s">
        <v>44</v>
      </c>
      <c r="Q1191" s="68" t="s">
        <v>319</v>
      </c>
      <c r="R1191" s="68"/>
      <c r="S1191" s="68"/>
      <c r="T1191" s="68"/>
      <c r="U1191" s="68"/>
      <c r="V1191" s="72">
        <v>-56120.24</v>
      </c>
      <c r="W1191" s="68" t="s">
        <v>889</v>
      </c>
      <c r="X1191" s="68" t="s">
        <v>6</v>
      </c>
      <c r="Y1191" s="68" t="s">
        <v>6</v>
      </c>
    </row>
    <row r="1192" spans="1:25" x14ac:dyDescent="0.35">
      <c r="A1192" s="68" t="s">
        <v>8</v>
      </c>
      <c r="B1192" s="69">
        <v>2021</v>
      </c>
      <c r="C1192" s="69">
        <v>8</v>
      </c>
      <c r="D1192" s="68" t="s">
        <v>19</v>
      </c>
      <c r="E1192" s="68" t="s">
        <v>886</v>
      </c>
      <c r="F1192" s="70">
        <v>44235</v>
      </c>
      <c r="G1192" s="70">
        <v>44235</v>
      </c>
      <c r="H1192" s="69">
        <v>20</v>
      </c>
      <c r="I1192" s="68" t="s">
        <v>0</v>
      </c>
      <c r="J1192" s="68"/>
      <c r="K1192" s="68" t="s">
        <v>5</v>
      </c>
      <c r="L1192" s="68" t="s">
        <v>18</v>
      </c>
      <c r="M1192" s="68"/>
      <c r="N1192" s="68"/>
      <c r="O1192" s="68" t="s">
        <v>8</v>
      </c>
      <c r="P1192" s="68" t="s">
        <v>44</v>
      </c>
      <c r="Q1192" s="68" t="s">
        <v>319</v>
      </c>
      <c r="R1192" s="68"/>
      <c r="S1192" s="68"/>
      <c r="T1192" s="68"/>
      <c r="U1192" s="68"/>
      <c r="V1192" s="72">
        <v>-23100</v>
      </c>
      <c r="W1192" s="68" t="s">
        <v>890</v>
      </c>
      <c r="X1192" s="68" t="s">
        <v>6</v>
      </c>
      <c r="Y1192" s="68" t="s">
        <v>6</v>
      </c>
    </row>
    <row r="1193" spans="1:25" x14ac:dyDescent="0.35">
      <c r="A1193" s="68" t="s">
        <v>8</v>
      </c>
      <c r="B1193" s="69">
        <v>2021</v>
      </c>
      <c r="C1193" s="69">
        <v>8</v>
      </c>
      <c r="D1193" s="68" t="s">
        <v>19</v>
      </c>
      <c r="E1193" s="68" t="s">
        <v>886</v>
      </c>
      <c r="F1193" s="70">
        <v>44235</v>
      </c>
      <c r="G1193" s="70">
        <v>44235</v>
      </c>
      <c r="H1193" s="69">
        <v>21</v>
      </c>
      <c r="I1193" s="68" t="s">
        <v>0</v>
      </c>
      <c r="J1193" s="68"/>
      <c r="K1193" s="68" t="s">
        <v>5</v>
      </c>
      <c r="L1193" s="68" t="s">
        <v>18</v>
      </c>
      <c r="M1193" s="68"/>
      <c r="N1193" s="68"/>
      <c r="O1193" s="68" t="s">
        <v>8</v>
      </c>
      <c r="P1193" s="68" t="s">
        <v>44</v>
      </c>
      <c r="Q1193" s="68" t="s">
        <v>319</v>
      </c>
      <c r="R1193" s="68"/>
      <c r="S1193" s="68"/>
      <c r="T1193" s="68"/>
      <c r="U1193" s="68"/>
      <c r="V1193" s="72">
        <v>-33770</v>
      </c>
      <c r="W1193" s="68" t="s">
        <v>891</v>
      </c>
      <c r="X1193" s="68" t="s">
        <v>6</v>
      </c>
      <c r="Y1193" s="68" t="s">
        <v>6</v>
      </c>
    </row>
    <row r="1194" spans="1:25" x14ac:dyDescent="0.35">
      <c r="A1194" s="68" t="s">
        <v>8</v>
      </c>
      <c r="B1194" s="69">
        <v>2021</v>
      </c>
      <c r="C1194" s="69">
        <v>8</v>
      </c>
      <c r="D1194" s="68" t="s">
        <v>19</v>
      </c>
      <c r="E1194" s="68" t="s">
        <v>886</v>
      </c>
      <c r="F1194" s="70">
        <v>44235</v>
      </c>
      <c r="G1194" s="70">
        <v>44235</v>
      </c>
      <c r="H1194" s="69">
        <v>40</v>
      </c>
      <c r="I1194" s="68" t="s">
        <v>0</v>
      </c>
      <c r="J1194" s="68"/>
      <c r="K1194" s="68" t="s">
        <v>5</v>
      </c>
      <c r="L1194" s="68" t="s">
        <v>18</v>
      </c>
      <c r="M1194" s="68"/>
      <c r="N1194" s="68"/>
      <c r="O1194" s="68" t="s">
        <v>8</v>
      </c>
      <c r="P1194" s="68" t="s">
        <v>44</v>
      </c>
      <c r="Q1194" s="68" t="s">
        <v>319</v>
      </c>
      <c r="R1194" s="68"/>
      <c r="S1194" s="68"/>
      <c r="T1194" s="68"/>
      <c r="U1194" s="68"/>
      <c r="V1194" s="72">
        <v>-51000</v>
      </c>
      <c r="W1194" s="68" t="s">
        <v>892</v>
      </c>
      <c r="X1194" s="68" t="s">
        <v>6</v>
      </c>
      <c r="Y1194" s="68" t="s">
        <v>6</v>
      </c>
    </row>
    <row r="1195" spans="1:25" x14ac:dyDescent="0.35">
      <c r="A1195" s="68" t="s">
        <v>8</v>
      </c>
      <c r="B1195" s="69">
        <v>2021</v>
      </c>
      <c r="C1195" s="69">
        <v>8</v>
      </c>
      <c r="D1195" s="68" t="s">
        <v>19</v>
      </c>
      <c r="E1195" s="68" t="s">
        <v>886</v>
      </c>
      <c r="F1195" s="70">
        <v>44235</v>
      </c>
      <c r="G1195" s="70">
        <v>44235</v>
      </c>
      <c r="H1195" s="69">
        <v>124</v>
      </c>
      <c r="I1195" s="68" t="s">
        <v>0</v>
      </c>
      <c r="J1195" s="68" t="s">
        <v>3</v>
      </c>
      <c r="K1195" s="68" t="s">
        <v>127</v>
      </c>
      <c r="L1195" s="68" t="s">
        <v>24</v>
      </c>
      <c r="M1195" s="68"/>
      <c r="N1195" s="68"/>
      <c r="O1195" s="68" t="s">
        <v>8</v>
      </c>
      <c r="P1195" s="68" t="s">
        <v>44</v>
      </c>
      <c r="Q1195" s="68" t="s">
        <v>319</v>
      </c>
      <c r="R1195" s="68" t="s">
        <v>893</v>
      </c>
      <c r="S1195" s="68"/>
      <c r="T1195" s="68"/>
      <c r="U1195" s="68"/>
      <c r="V1195" s="72">
        <v>459</v>
      </c>
      <c r="W1195" s="68" t="s">
        <v>887</v>
      </c>
      <c r="X1195" s="68" t="s">
        <v>894</v>
      </c>
      <c r="Y1195" s="68" t="s">
        <v>6</v>
      </c>
    </row>
    <row r="1196" spans="1:25" x14ac:dyDescent="0.35">
      <c r="A1196" s="68" t="s">
        <v>8</v>
      </c>
      <c r="B1196" s="69">
        <v>2021</v>
      </c>
      <c r="C1196" s="69">
        <v>8</v>
      </c>
      <c r="D1196" s="68" t="s">
        <v>19</v>
      </c>
      <c r="E1196" s="68" t="s">
        <v>886</v>
      </c>
      <c r="F1196" s="70">
        <v>44235</v>
      </c>
      <c r="G1196" s="70">
        <v>44235</v>
      </c>
      <c r="H1196" s="69">
        <v>125</v>
      </c>
      <c r="I1196" s="68" t="s">
        <v>0</v>
      </c>
      <c r="J1196" s="68" t="s">
        <v>3</v>
      </c>
      <c r="K1196" s="68" t="s">
        <v>127</v>
      </c>
      <c r="L1196" s="68" t="s">
        <v>24</v>
      </c>
      <c r="M1196" s="68"/>
      <c r="N1196" s="68"/>
      <c r="O1196" s="68" t="s">
        <v>8</v>
      </c>
      <c r="P1196" s="68" t="s">
        <v>44</v>
      </c>
      <c r="Q1196" s="68" t="s">
        <v>319</v>
      </c>
      <c r="R1196" s="68" t="s">
        <v>693</v>
      </c>
      <c r="S1196" s="68"/>
      <c r="T1196" s="68"/>
      <c r="U1196" s="68"/>
      <c r="V1196" s="72">
        <v>8061.51</v>
      </c>
      <c r="W1196" s="68" t="s">
        <v>888</v>
      </c>
      <c r="X1196" s="68" t="s">
        <v>895</v>
      </c>
      <c r="Y1196" s="68" t="s">
        <v>6</v>
      </c>
    </row>
    <row r="1197" spans="1:25" x14ac:dyDescent="0.35">
      <c r="A1197" s="68" t="s">
        <v>8</v>
      </c>
      <c r="B1197" s="69">
        <v>2021</v>
      </c>
      <c r="C1197" s="69">
        <v>8</v>
      </c>
      <c r="D1197" s="68" t="s">
        <v>19</v>
      </c>
      <c r="E1197" s="68" t="s">
        <v>886</v>
      </c>
      <c r="F1197" s="70">
        <v>44235</v>
      </c>
      <c r="G1197" s="70">
        <v>44235</v>
      </c>
      <c r="H1197" s="69">
        <v>126</v>
      </c>
      <c r="I1197" s="68" t="s">
        <v>0</v>
      </c>
      <c r="J1197" s="68" t="s">
        <v>3</v>
      </c>
      <c r="K1197" s="68" t="s">
        <v>127</v>
      </c>
      <c r="L1197" s="68" t="s">
        <v>24</v>
      </c>
      <c r="M1197" s="68"/>
      <c r="N1197" s="68"/>
      <c r="O1197" s="68" t="s">
        <v>8</v>
      </c>
      <c r="P1197" s="68" t="s">
        <v>44</v>
      </c>
      <c r="Q1197" s="68" t="s">
        <v>319</v>
      </c>
      <c r="R1197" s="68" t="s">
        <v>706</v>
      </c>
      <c r="S1197" s="68"/>
      <c r="T1197" s="68"/>
      <c r="U1197" s="68"/>
      <c r="V1197" s="72">
        <v>56120.24</v>
      </c>
      <c r="W1197" s="68" t="s">
        <v>889</v>
      </c>
      <c r="X1197" s="68" t="s">
        <v>896</v>
      </c>
      <c r="Y1197" s="68" t="s">
        <v>6</v>
      </c>
    </row>
    <row r="1198" spans="1:25" x14ac:dyDescent="0.35">
      <c r="A1198" s="68" t="s">
        <v>8</v>
      </c>
      <c r="B1198" s="69">
        <v>2021</v>
      </c>
      <c r="C1198" s="69">
        <v>8</v>
      </c>
      <c r="D1198" s="68" t="s">
        <v>19</v>
      </c>
      <c r="E1198" s="68" t="s">
        <v>886</v>
      </c>
      <c r="F1198" s="70">
        <v>44235</v>
      </c>
      <c r="G1198" s="70">
        <v>44235</v>
      </c>
      <c r="H1198" s="69">
        <v>127</v>
      </c>
      <c r="I1198" s="68" t="s">
        <v>0</v>
      </c>
      <c r="J1198" s="68" t="s">
        <v>3</v>
      </c>
      <c r="K1198" s="68" t="s">
        <v>127</v>
      </c>
      <c r="L1198" s="68" t="s">
        <v>24</v>
      </c>
      <c r="M1198" s="68"/>
      <c r="N1198" s="68"/>
      <c r="O1198" s="68" t="s">
        <v>8</v>
      </c>
      <c r="P1198" s="68" t="s">
        <v>44</v>
      </c>
      <c r="Q1198" s="68" t="s">
        <v>319</v>
      </c>
      <c r="R1198" s="68" t="s">
        <v>34</v>
      </c>
      <c r="S1198" s="68"/>
      <c r="T1198" s="68"/>
      <c r="U1198" s="68"/>
      <c r="V1198" s="72">
        <v>33770</v>
      </c>
      <c r="W1198" s="68" t="s">
        <v>891</v>
      </c>
      <c r="X1198" s="68" t="s">
        <v>897</v>
      </c>
      <c r="Y1198" s="68" t="s">
        <v>6</v>
      </c>
    </row>
    <row r="1199" spans="1:25" x14ac:dyDescent="0.35">
      <c r="A1199" s="68" t="s">
        <v>8</v>
      </c>
      <c r="B1199" s="69">
        <v>2021</v>
      </c>
      <c r="C1199" s="69">
        <v>8</v>
      </c>
      <c r="D1199" s="68" t="s">
        <v>19</v>
      </c>
      <c r="E1199" s="68" t="s">
        <v>886</v>
      </c>
      <c r="F1199" s="70">
        <v>44235</v>
      </c>
      <c r="G1199" s="70">
        <v>44235</v>
      </c>
      <c r="H1199" s="69">
        <v>143</v>
      </c>
      <c r="I1199" s="68" t="s">
        <v>0</v>
      </c>
      <c r="J1199" s="68" t="s">
        <v>3</v>
      </c>
      <c r="K1199" s="68" t="s">
        <v>127</v>
      </c>
      <c r="L1199" s="68" t="s">
        <v>24</v>
      </c>
      <c r="M1199" s="68"/>
      <c r="N1199" s="68"/>
      <c r="O1199" s="68" t="s">
        <v>8</v>
      </c>
      <c r="P1199" s="68" t="s">
        <v>44</v>
      </c>
      <c r="Q1199" s="68" t="s">
        <v>319</v>
      </c>
      <c r="R1199" s="68" t="s">
        <v>898</v>
      </c>
      <c r="S1199" s="68"/>
      <c r="T1199" s="68"/>
      <c r="U1199" s="68"/>
      <c r="V1199" s="72">
        <v>51000</v>
      </c>
      <c r="W1199" s="68" t="s">
        <v>892</v>
      </c>
      <c r="X1199" s="68" t="s">
        <v>899</v>
      </c>
      <c r="Y1199" s="68" t="s">
        <v>6</v>
      </c>
    </row>
    <row r="1200" spans="1:25" x14ac:dyDescent="0.35">
      <c r="A1200" s="68" t="s">
        <v>8</v>
      </c>
      <c r="B1200" s="69">
        <v>2021</v>
      </c>
      <c r="C1200" s="69">
        <v>8</v>
      </c>
      <c r="D1200" s="68" t="s">
        <v>19</v>
      </c>
      <c r="E1200" s="68" t="s">
        <v>886</v>
      </c>
      <c r="F1200" s="70">
        <v>44235</v>
      </c>
      <c r="G1200" s="70">
        <v>44235</v>
      </c>
      <c r="H1200" s="69">
        <v>182</v>
      </c>
      <c r="I1200" s="68" t="s">
        <v>0</v>
      </c>
      <c r="J1200" s="68" t="s">
        <v>3</v>
      </c>
      <c r="K1200" s="68" t="s">
        <v>843</v>
      </c>
      <c r="L1200" s="68" t="s">
        <v>24</v>
      </c>
      <c r="M1200" s="68"/>
      <c r="N1200" s="68"/>
      <c r="O1200" s="68" t="s">
        <v>8</v>
      </c>
      <c r="P1200" s="68" t="s">
        <v>44</v>
      </c>
      <c r="Q1200" s="68" t="s">
        <v>319</v>
      </c>
      <c r="R1200" s="68" t="s">
        <v>704</v>
      </c>
      <c r="S1200" s="68"/>
      <c r="T1200" s="68"/>
      <c r="U1200" s="68"/>
      <c r="V1200" s="72">
        <v>23100</v>
      </c>
      <c r="W1200" s="68" t="s">
        <v>890</v>
      </c>
      <c r="X1200" s="68" t="s">
        <v>900</v>
      </c>
      <c r="Y1200" s="68" t="s">
        <v>6</v>
      </c>
    </row>
    <row r="1201" spans="1:25" x14ac:dyDescent="0.35">
      <c r="A1201" s="68" t="s">
        <v>8</v>
      </c>
      <c r="B1201" s="69">
        <v>2021</v>
      </c>
      <c r="C1201" s="69">
        <v>8</v>
      </c>
      <c r="D1201" s="68" t="s">
        <v>19</v>
      </c>
      <c r="E1201" s="68" t="s">
        <v>901</v>
      </c>
      <c r="F1201" s="70">
        <v>44235</v>
      </c>
      <c r="G1201" s="70">
        <v>44235</v>
      </c>
      <c r="H1201" s="69">
        <v>28</v>
      </c>
      <c r="I1201" s="68" t="s">
        <v>0</v>
      </c>
      <c r="J1201" s="68"/>
      <c r="K1201" s="68" t="s">
        <v>1</v>
      </c>
      <c r="L1201" s="68" t="s">
        <v>18</v>
      </c>
      <c r="M1201" s="68"/>
      <c r="N1201" s="68"/>
      <c r="O1201" s="68" t="s">
        <v>8</v>
      </c>
      <c r="P1201" s="68" t="s">
        <v>44</v>
      </c>
      <c r="Q1201" s="68" t="s">
        <v>319</v>
      </c>
      <c r="R1201" s="68"/>
      <c r="S1201" s="68"/>
      <c r="T1201" s="68"/>
      <c r="U1201" s="68"/>
      <c r="V1201" s="72">
        <v>-51000</v>
      </c>
      <c r="W1201" s="68" t="s">
        <v>892</v>
      </c>
      <c r="X1201" s="68" t="s">
        <v>2</v>
      </c>
      <c r="Y1201" s="68" t="s">
        <v>4</v>
      </c>
    </row>
    <row r="1202" spans="1:25" x14ac:dyDescent="0.35">
      <c r="A1202" s="68" t="s">
        <v>8</v>
      </c>
      <c r="B1202" s="69">
        <v>2021</v>
      </c>
      <c r="C1202" s="69">
        <v>8</v>
      </c>
      <c r="D1202" s="68" t="s">
        <v>19</v>
      </c>
      <c r="E1202" s="68" t="s">
        <v>901</v>
      </c>
      <c r="F1202" s="70">
        <v>44235</v>
      </c>
      <c r="G1202" s="70">
        <v>44235</v>
      </c>
      <c r="H1202" s="69">
        <v>31</v>
      </c>
      <c r="I1202" s="68" t="s">
        <v>0</v>
      </c>
      <c r="J1202" s="68"/>
      <c r="K1202" s="68" t="s">
        <v>1</v>
      </c>
      <c r="L1202" s="68" t="s">
        <v>18</v>
      </c>
      <c r="M1202" s="68"/>
      <c r="N1202" s="68"/>
      <c r="O1202" s="68" t="s">
        <v>8</v>
      </c>
      <c r="P1202" s="68" t="s">
        <v>44</v>
      </c>
      <c r="Q1202" s="68" t="s">
        <v>319</v>
      </c>
      <c r="R1202" s="68"/>
      <c r="S1202" s="68"/>
      <c r="T1202" s="68"/>
      <c r="U1202" s="68"/>
      <c r="V1202" s="72">
        <v>-459</v>
      </c>
      <c r="W1202" s="68" t="s">
        <v>887</v>
      </c>
      <c r="X1202" s="68" t="s">
        <v>2</v>
      </c>
      <c r="Y1202" s="68" t="s">
        <v>4</v>
      </c>
    </row>
    <row r="1203" spans="1:25" x14ac:dyDescent="0.35">
      <c r="A1203" s="68" t="s">
        <v>8</v>
      </c>
      <c r="B1203" s="69">
        <v>2021</v>
      </c>
      <c r="C1203" s="69">
        <v>8</v>
      </c>
      <c r="D1203" s="68" t="s">
        <v>19</v>
      </c>
      <c r="E1203" s="68" t="s">
        <v>901</v>
      </c>
      <c r="F1203" s="70">
        <v>44235</v>
      </c>
      <c r="G1203" s="70">
        <v>44235</v>
      </c>
      <c r="H1203" s="69">
        <v>32</v>
      </c>
      <c r="I1203" s="68" t="s">
        <v>0</v>
      </c>
      <c r="J1203" s="68"/>
      <c r="K1203" s="68" t="s">
        <v>1</v>
      </c>
      <c r="L1203" s="68" t="s">
        <v>18</v>
      </c>
      <c r="M1203" s="68"/>
      <c r="N1203" s="68"/>
      <c r="O1203" s="68" t="s">
        <v>8</v>
      </c>
      <c r="P1203" s="68" t="s">
        <v>44</v>
      </c>
      <c r="Q1203" s="68" t="s">
        <v>319</v>
      </c>
      <c r="R1203" s="68"/>
      <c r="S1203" s="68"/>
      <c r="T1203" s="68"/>
      <c r="U1203" s="68"/>
      <c r="V1203" s="72">
        <v>-8061.51</v>
      </c>
      <c r="W1203" s="68" t="s">
        <v>888</v>
      </c>
      <c r="X1203" s="68" t="s">
        <v>2</v>
      </c>
      <c r="Y1203" s="68" t="s">
        <v>4</v>
      </c>
    </row>
    <row r="1204" spans="1:25" x14ac:dyDescent="0.35">
      <c r="A1204" s="68" t="s">
        <v>8</v>
      </c>
      <c r="B1204" s="69">
        <v>2021</v>
      </c>
      <c r="C1204" s="69">
        <v>8</v>
      </c>
      <c r="D1204" s="68" t="s">
        <v>19</v>
      </c>
      <c r="E1204" s="68" t="s">
        <v>901</v>
      </c>
      <c r="F1204" s="70">
        <v>44235</v>
      </c>
      <c r="G1204" s="70">
        <v>44235</v>
      </c>
      <c r="H1204" s="69">
        <v>36</v>
      </c>
      <c r="I1204" s="68" t="s">
        <v>0</v>
      </c>
      <c r="J1204" s="68"/>
      <c r="K1204" s="68" t="s">
        <v>1</v>
      </c>
      <c r="L1204" s="68" t="s">
        <v>18</v>
      </c>
      <c r="M1204" s="68"/>
      <c r="N1204" s="68"/>
      <c r="O1204" s="68" t="s">
        <v>8</v>
      </c>
      <c r="P1204" s="68" t="s">
        <v>44</v>
      </c>
      <c r="Q1204" s="68" t="s">
        <v>319</v>
      </c>
      <c r="R1204" s="68"/>
      <c r="S1204" s="68"/>
      <c r="T1204" s="68"/>
      <c r="U1204" s="68"/>
      <c r="V1204" s="72">
        <v>-56120.24</v>
      </c>
      <c r="W1204" s="68" t="s">
        <v>889</v>
      </c>
      <c r="X1204" s="68" t="s">
        <v>2</v>
      </c>
      <c r="Y1204" s="68" t="s">
        <v>4</v>
      </c>
    </row>
    <row r="1205" spans="1:25" x14ac:dyDescent="0.35">
      <c r="A1205" s="68" t="s">
        <v>8</v>
      </c>
      <c r="B1205" s="69">
        <v>2021</v>
      </c>
      <c r="C1205" s="69">
        <v>8</v>
      </c>
      <c r="D1205" s="68" t="s">
        <v>19</v>
      </c>
      <c r="E1205" s="68" t="s">
        <v>901</v>
      </c>
      <c r="F1205" s="70">
        <v>44235</v>
      </c>
      <c r="G1205" s="70">
        <v>44235</v>
      </c>
      <c r="H1205" s="69">
        <v>37</v>
      </c>
      <c r="I1205" s="68" t="s">
        <v>0</v>
      </c>
      <c r="J1205" s="68"/>
      <c r="K1205" s="68" t="s">
        <v>1</v>
      </c>
      <c r="L1205" s="68" t="s">
        <v>18</v>
      </c>
      <c r="M1205" s="68"/>
      <c r="N1205" s="68"/>
      <c r="O1205" s="68" t="s">
        <v>8</v>
      </c>
      <c r="P1205" s="68" t="s">
        <v>44</v>
      </c>
      <c r="Q1205" s="68" t="s">
        <v>319</v>
      </c>
      <c r="R1205" s="68"/>
      <c r="S1205" s="68"/>
      <c r="T1205" s="68"/>
      <c r="U1205" s="68"/>
      <c r="V1205" s="72">
        <v>-23100</v>
      </c>
      <c r="W1205" s="68" t="s">
        <v>890</v>
      </c>
      <c r="X1205" s="68" t="s">
        <v>2</v>
      </c>
      <c r="Y1205" s="68" t="s">
        <v>4</v>
      </c>
    </row>
    <row r="1206" spans="1:25" x14ac:dyDescent="0.35">
      <c r="A1206" s="68" t="s">
        <v>8</v>
      </c>
      <c r="B1206" s="69">
        <v>2021</v>
      </c>
      <c r="C1206" s="69">
        <v>8</v>
      </c>
      <c r="D1206" s="68" t="s">
        <v>19</v>
      </c>
      <c r="E1206" s="68" t="s">
        <v>901</v>
      </c>
      <c r="F1206" s="70">
        <v>44235</v>
      </c>
      <c r="G1206" s="70">
        <v>44235</v>
      </c>
      <c r="H1206" s="69">
        <v>38</v>
      </c>
      <c r="I1206" s="68" t="s">
        <v>0</v>
      </c>
      <c r="J1206" s="68"/>
      <c r="K1206" s="68" t="s">
        <v>1</v>
      </c>
      <c r="L1206" s="68" t="s">
        <v>18</v>
      </c>
      <c r="M1206" s="68"/>
      <c r="N1206" s="68"/>
      <c r="O1206" s="68" t="s">
        <v>8</v>
      </c>
      <c r="P1206" s="68" t="s">
        <v>44</v>
      </c>
      <c r="Q1206" s="68" t="s">
        <v>319</v>
      </c>
      <c r="R1206" s="68"/>
      <c r="S1206" s="68"/>
      <c r="T1206" s="68"/>
      <c r="U1206" s="68"/>
      <c r="V1206" s="72">
        <v>-33770</v>
      </c>
      <c r="W1206" s="68" t="s">
        <v>891</v>
      </c>
      <c r="X1206" s="68" t="s">
        <v>2</v>
      </c>
      <c r="Y1206" s="68" t="s">
        <v>4</v>
      </c>
    </row>
    <row r="1207" spans="1:25" x14ac:dyDescent="0.35">
      <c r="A1207" s="68" t="s">
        <v>8</v>
      </c>
      <c r="B1207" s="69">
        <v>2021</v>
      </c>
      <c r="C1207" s="69">
        <v>8</v>
      </c>
      <c r="D1207" s="68" t="s">
        <v>19</v>
      </c>
      <c r="E1207" s="68" t="s">
        <v>901</v>
      </c>
      <c r="F1207" s="70">
        <v>44235</v>
      </c>
      <c r="G1207" s="70">
        <v>44235</v>
      </c>
      <c r="H1207" s="69">
        <v>85</v>
      </c>
      <c r="I1207" s="68" t="s">
        <v>0</v>
      </c>
      <c r="J1207" s="68"/>
      <c r="K1207" s="68" t="s">
        <v>5</v>
      </c>
      <c r="L1207" s="68" t="s">
        <v>18</v>
      </c>
      <c r="M1207" s="68"/>
      <c r="N1207" s="68"/>
      <c r="O1207" s="68" t="s">
        <v>8</v>
      </c>
      <c r="P1207" s="68" t="s">
        <v>44</v>
      </c>
      <c r="Q1207" s="68" t="s">
        <v>319</v>
      </c>
      <c r="R1207" s="68"/>
      <c r="S1207" s="68"/>
      <c r="T1207" s="68"/>
      <c r="U1207" s="68"/>
      <c r="V1207" s="72">
        <v>51000</v>
      </c>
      <c r="W1207" s="68" t="s">
        <v>892</v>
      </c>
      <c r="X1207" s="68" t="s">
        <v>6</v>
      </c>
      <c r="Y1207" s="68" t="s">
        <v>4</v>
      </c>
    </row>
    <row r="1208" spans="1:25" x14ac:dyDescent="0.35">
      <c r="A1208" s="68" t="s">
        <v>8</v>
      </c>
      <c r="B1208" s="69">
        <v>2021</v>
      </c>
      <c r="C1208" s="69">
        <v>8</v>
      </c>
      <c r="D1208" s="68" t="s">
        <v>19</v>
      </c>
      <c r="E1208" s="68" t="s">
        <v>901</v>
      </c>
      <c r="F1208" s="70">
        <v>44235</v>
      </c>
      <c r="G1208" s="70">
        <v>44235</v>
      </c>
      <c r="H1208" s="69">
        <v>89</v>
      </c>
      <c r="I1208" s="68" t="s">
        <v>0</v>
      </c>
      <c r="J1208" s="68"/>
      <c r="K1208" s="68" t="s">
        <v>5</v>
      </c>
      <c r="L1208" s="68" t="s">
        <v>18</v>
      </c>
      <c r="M1208" s="68"/>
      <c r="N1208" s="68"/>
      <c r="O1208" s="68" t="s">
        <v>8</v>
      </c>
      <c r="P1208" s="68" t="s">
        <v>44</v>
      </c>
      <c r="Q1208" s="68" t="s">
        <v>319</v>
      </c>
      <c r="R1208" s="68"/>
      <c r="S1208" s="68"/>
      <c r="T1208" s="68"/>
      <c r="U1208" s="68"/>
      <c r="V1208" s="72">
        <v>459</v>
      </c>
      <c r="W1208" s="68" t="s">
        <v>887</v>
      </c>
      <c r="X1208" s="68" t="s">
        <v>6</v>
      </c>
      <c r="Y1208" s="68" t="s">
        <v>4</v>
      </c>
    </row>
    <row r="1209" spans="1:25" x14ac:dyDescent="0.35">
      <c r="A1209" s="68" t="s">
        <v>8</v>
      </c>
      <c r="B1209" s="69">
        <v>2021</v>
      </c>
      <c r="C1209" s="69">
        <v>8</v>
      </c>
      <c r="D1209" s="68" t="s">
        <v>19</v>
      </c>
      <c r="E1209" s="68" t="s">
        <v>901</v>
      </c>
      <c r="F1209" s="70">
        <v>44235</v>
      </c>
      <c r="G1209" s="70">
        <v>44235</v>
      </c>
      <c r="H1209" s="69">
        <v>90</v>
      </c>
      <c r="I1209" s="68" t="s">
        <v>0</v>
      </c>
      <c r="J1209" s="68"/>
      <c r="K1209" s="68" t="s">
        <v>5</v>
      </c>
      <c r="L1209" s="68" t="s">
        <v>18</v>
      </c>
      <c r="M1209" s="68"/>
      <c r="N1209" s="68"/>
      <c r="O1209" s="68" t="s">
        <v>8</v>
      </c>
      <c r="P1209" s="68" t="s">
        <v>44</v>
      </c>
      <c r="Q1209" s="68" t="s">
        <v>319</v>
      </c>
      <c r="R1209" s="68"/>
      <c r="S1209" s="68"/>
      <c r="T1209" s="68"/>
      <c r="U1209" s="68"/>
      <c r="V1209" s="72">
        <v>8061.51</v>
      </c>
      <c r="W1209" s="68" t="s">
        <v>888</v>
      </c>
      <c r="X1209" s="68" t="s">
        <v>6</v>
      </c>
      <c r="Y1209" s="68" t="s">
        <v>4</v>
      </c>
    </row>
    <row r="1210" spans="1:25" x14ac:dyDescent="0.35">
      <c r="A1210" s="68" t="s">
        <v>8</v>
      </c>
      <c r="B1210" s="69">
        <v>2021</v>
      </c>
      <c r="C1210" s="69">
        <v>8</v>
      </c>
      <c r="D1210" s="68" t="s">
        <v>19</v>
      </c>
      <c r="E1210" s="68" t="s">
        <v>901</v>
      </c>
      <c r="F1210" s="70">
        <v>44235</v>
      </c>
      <c r="G1210" s="70">
        <v>44235</v>
      </c>
      <c r="H1210" s="69">
        <v>91</v>
      </c>
      <c r="I1210" s="68" t="s">
        <v>0</v>
      </c>
      <c r="J1210" s="68"/>
      <c r="K1210" s="68" t="s">
        <v>5</v>
      </c>
      <c r="L1210" s="68" t="s">
        <v>18</v>
      </c>
      <c r="M1210" s="68"/>
      <c r="N1210" s="68"/>
      <c r="O1210" s="68" t="s">
        <v>8</v>
      </c>
      <c r="P1210" s="68" t="s">
        <v>44</v>
      </c>
      <c r="Q1210" s="68" t="s">
        <v>319</v>
      </c>
      <c r="R1210" s="68"/>
      <c r="S1210" s="68"/>
      <c r="T1210" s="68"/>
      <c r="U1210" s="68"/>
      <c r="V1210" s="72">
        <v>56120.24</v>
      </c>
      <c r="W1210" s="68" t="s">
        <v>889</v>
      </c>
      <c r="X1210" s="68" t="s">
        <v>6</v>
      </c>
      <c r="Y1210" s="68" t="s">
        <v>4</v>
      </c>
    </row>
    <row r="1211" spans="1:25" x14ac:dyDescent="0.35">
      <c r="A1211" s="68" t="s">
        <v>8</v>
      </c>
      <c r="B1211" s="69">
        <v>2021</v>
      </c>
      <c r="C1211" s="69">
        <v>8</v>
      </c>
      <c r="D1211" s="68" t="s">
        <v>19</v>
      </c>
      <c r="E1211" s="68" t="s">
        <v>901</v>
      </c>
      <c r="F1211" s="70">
        <v>44235</v>
      </c>
      <c r="G1211" s="70">
        <v>44235</v>
      </c>
      <c r="H1211" s="69">
        <v>94</v>
      </c>
      <c r="I1211" s="68" t="s">
        <v>0</v>
      </c>
      <c r="J1211" s="68"/>
      <c r="K1211" s="68" t="s">
        <v>5</v>
      </c>
      <c r="L1211" s="68" t="s">
        <v>18</v>
      </c>
      <c r="M1211" s="68"/>
      <c r="N1211" s="68"/>
      <c r="O1211" s="68" t="s">
        <v>8</v>
      </c>
      <c r="P1211" s="68" t="s">
        <v>44</v>
      </c>
      <c r="Q1211" s="68" t="s">
        <v>319</v>
      </c>
      <c r="R1211" s="68"/>
      <c r="S1211" s="68"/>
      <c r="T1211" s="68"/>
      <c r="U1211" s="68"/>
      <c r="V1211" s="72">
        <v>23100</v>
      </c>
      <c r="W1211" s="68" t="s">
        <v>890</v>
      </c>
      <c r="X1211" s="68" t="s">
        <v>6</v>
      </c>
      <c r="Y1211" s="68" t="s">
        <v>4</v>
      </c>
    </row>
    <row r="1212" spans="1:25" x14ac:dyDescent="0.35">
      <c r="A1212" s="68" t="s">
        <v>8</v>
      </c>
      <c r="B1212" s="69">
        <v>2021</v>
      </c>
      <c r="C1212" s="69">
        <v>8</v>
      </c>
      <c r="D1212" s="68" t="s">
        <v>19</v>
      </c>
      <c r="E1212" s="68" t="s">
        <v>901</v>
      </c>
      <c r="F1212" s="70">
        <v>44235</v>
      </c>
      <c r="G1212" s="70">
        <v>44235</v>
      </c>
      <c r="H1212" s="69">
        <v>95</v>
      </c>
      <c r="I1212" s="68" t="s">
        <v>0</v>
      </c>
      <c r="J1212" s="68"/>
      <c r="K1212" s="68" t="s">
        <v>5</v>
      </c>
      <c r="L1212" s="68" t="s">
        <v>18</v>
      </c>
      <c r="M1212" s="68"/>
      <c r="N1212" s="68"/>
      <c r="O1212" s="68" t="s">
        <v>8</v>
      </c>
      <c r="P1212" s="68" t="s">
        <v>44</v>
      </c>
      <c r="Q1212" s="68" t="s">
        <v>319</v>
      </c>
      <c r="R1212" s="68"/>
      <c r="S1212" s="68"/>
      <c r="T1212" s="68"/>
      <c r="U1212" s="68"/>
      <c r="V1212" s="72">
        <v>33770</v>
      </c>
      <c r="W1212" s="68" t="s">
        <v>891</v>
      </c>
      <c r="X1212" s="68" t="s">
        <v>6</v>
      </c>
      <c r="Y1212" s="68" t="s">
        <v>4</v>
      </c>
    </row>
    <row r="1213" spans="1:25" x14ac:dyDescent="0.35">
      <c r="A1213" s="68" t="s">
        <v>8</v>
      </c>
      <c r="B1213" s="69">
        <v>2021</v>
      </c>
      <c r="C1213" s="69">
        <v>8</v>
      </c>
      <c r="D1213" s="68" t="s">
        <v>19</v>
      </c>
      <c r="E1213" s="68" t="s">
        <v>902</v>
      </c>
      <c r="F1213" s="70">
        <v>44236</v>
      </c>
      <c r="G1213" s="70">
        <v>44236</v>
      </c>
      <c r="H1213" s="69">
        <v>11</v>
      </c>
      <c r="I1213" s="68" t="s">
        <v>0</v>
      </c>
      <c r="J1213" s="68"/>
      <c r="K1213" s="68" t="s">
        <v>5</v>
      </c>
      <c r="L1213" s="68" t="s">
        <v>18</v>
      </c>
      <c r="M1213" s="68"/>
      <c r="N1213" s="68"/>
      <c r="O1213" s="68" t="s">
        <v>8</v>
      </c>
      <c r="P1213" s="68" t="s">
        <v>44</v>
      </c>
      <c r="Q1213" s="68" t="s">
        <v>319</v>
      </c>
      <c r="R1213" s="68"/>
      <c r="S1213" s="68"/>
      <c r="T1213" s="68"/>
      <c r="U1213" s="68"/>
      <c r="V1213" s="72">
        <v>-2010</v>
      </c>
      <c r="W1213" s="68" t="s">
        <v>903</v>
      </c>
      <c r="X1213" s="68" t="s">
        <v>6</v>
      </c>
      <c r="Y1213" s="68" t="s">
        <v>6</v>
      </c>
    </row>
    <row r="1214" spans="1:25" x14ac:dyDescent="0.35">
      <c r="A1214" s="68" t="s">
        <v>8</v>
      </c>
      <c r="B1214" s="69">
        <v>2021</v>
      </c>
      <c r="C1214" s="69">
        <v>8</v>
      </c>
      <c r="D1214" s="68" t="s">
        <v>19</v>
      </c>
      <c r="E1214" s="68" t="s">
        <v>902</v>
      </c>
      <c r="F1214" s="70">
        <v>44236</v>
      </c>
      <c r="G1214" s="70">
        <v>44236</v>
      </c>
      <c r="H1214" s="69">
        <v>12</v>
      </c>
      <c r="I1214" s="68" t="s">
        <v>0</v>
      </c>
      <c r="J1214" s="68"/>
      <c r="K1214" s="68" t="s">
        <v>5</v>
      </c>
      <c r="L1214" s="68" t="s">
        <v>18</v>
      </c>
      <c r="M1214" s="68"/>
      <c r="N1214" s="68"/>
      <c r="O1214" s="68" t="s">
        <v>8</v>
      </c>
      <c r="P1214" s="68" t="s">
        <v>44</v>
      </c>
      <c r="Q1214" s="68" t="s">
        <v>319</v>
      </c>
      <c r="R1214" s="68"/>
      <c r="S1214" s="68"/>
      <c r="T1214" s="68"/>
      <c r="U1214" s="68"/>
      <c r="V1214" s="72">
        <v>-2010</v>
      </c>
      <c r="W1214" s="68" t="s">
        <v>904</v>
      </c>
      <c r="X1214" s="68" t="s">
        <v>6</v>
      </c>
      <c r="Y1214" s="68" t="s">
        <v>6</v>
      </c>
    </row>
    <row r="1215" spans="1:25" x14ac:dyDescent="0.35">
      <c r="A1215" s="68" t="s">
        <v>8</v>
      </c>
      <c r="B1215" s="69">
        <v>2021</v>
      </c>
      <c r="C1215" s="69">
        <v>8</v>
      </c>
      <c r="D1215" s="68" t="s">
        <v>19</v>
      </c>
      <c r="E1215" s="68" t="s">
        <v>902</v>
      </c>
      <c r="F1215" s="70">
        <v>44236</v>
      </c>
      <c r="G1215" s="70">
        <v>44236</v>
      </c>
      <c r="H1215" s="69">
        <v>57</v>
      </c>
      <c r="I1215" s="68" t="s">
        <v>0</v>
      </c>
      <c r="J1215" s="68" t="s">
        <v>258</v>
      </c>
      <c r="K1215" s="68" t="s">
        <v>472</v>
      </c>
      <c r="L1215" s="68" t="s">
        <v>259</v>
      </c>
      <c r="M1215" s="68"/>
      <c r="N1215" s="68" t="s">
        <v>252</v>
      </c>
      <c r="O1215" s="68" t="s">
        <v>8</v>
      </c>
      <c r="P1215" s="68" t="s">
        <v>44</v>
      </c>
      <c r="Q1215" s="68" t="s">
        <v>319</v>
      </c>
      <c r="R1215" s="68"/>
      <c r="S1215" s="68"/>
      <c r="T1215" s="68"/>
      <c r="U1215" s="68"/>
      <c r="V1215" s="72">
        <v>2010</v>
      </c>
      <c r="W1215" s="68" t="s">
        <v>903</v>
      </c>
      <c r="X1215" s="68" t="s">
        <v>658</v>
      </c>
      <c r="Y1215" s="68" t="s">
        <v>6</v>
      </c>
    </row>
    <row r="1216" spans="1:25" x14ac:dyDescent="0.35">
      <c r="A1216" s="68" t="s">
        <v>8</v>
      </c>
      <c r="B1216" s="69">
        <v>2021</v>
      </c>
      <c r="C1216" s="69">
        <v>8</v>
      </c>
      <c r="D1216" s="68" t="s">
        <v>19</v>
      </c>
      <c r="E1216" s="68" t="s">
        <v>902</v>
      </c>
      <c r="F1216" s="70">
        <v>44236</v>
      </c>
      <c r="G1216" s="70">
        <v>44236</v>
      </c>
      <c r="H1216" s="69">
        <v>58</v>
      </c>
      <c r="I1216" s="68" t="s">
        <v>0</v>
      </c>
      <c r="J1216" s="68" t="s">
        <v>258</v>
      </c>
      <c r="K1216" s="68" t="s">
        <v>472</v>
      </c>
      <c r="L1216" s="68" t="s">
        <v>259</v>
      </c>
      <c r="M1216" s="68"/>
      <c r="N1216" s="68" t="s">
        <v>252</v>
      </c>
      <c r="O1216" s="68" t="s">
        <v>8</v>
      </c>
      <c r="P1216" s="68" t="s">
        <v>44</v>
      </c>
      <c r="Q1216" s="68" t="s">
        <v>319</v>
      </c>
      <c r="R1216" s="68"/>
      <c r="S1216" s="68"/>
      <c r="T1216" s="68"/>
      <c r="U1216" s="68"/>
      <c r="V1216" s="72">
        <v>2010</v>
      </c>
      <c r="W1216" s="68" t="s">
        <v>904</v>
      </c>
      <c r="X1216" s="68" t="s">
        <v>654</v>
      </c>
      <c r="Y1216" s="68" t="s">
        <v>6</v>
      </c>
    </row>
    <row r="1217" spans="1:25" x14ac:dyDescent="0.35">
      <c r="A1217" s="68" t="s">
        <v>8</v>
      </c>
      <c r="B1217" s="69">
        <v>2021</v>
      </c>
      <c r="C1217" s="69">
        <v>8</v>
      </c>
      <c r="D1217" s="68" t="s">
        <v>746</v>
      </c>
      <c r="E1217" s="68" t="s">
        <v>905</v>
      </c>
      <c r="F1217" s="70">
        <v>44236</v>
      </c>
      <c r="G1217" s="70">
        <v>44237</v>
      </c>
      <c r="H1217" s="69">
        <v>319</v>
      </c>
      <c r="I1217" s="68" t="s">
        <v>0</v>
      </c>
      <c r="J1217" s="68" t="s">
        <v>258</v>
      </c>
      <c r="K1217" s="68" t="s">
        <v>283</v>
      </c>
      <c r="L1217" s="68" t="s">
        <v>265</v>
      </c>
      <c r="M1217" s="68"/>
      <c r="N1217" s="68" t="s">
        <v>252</v>
      </c>
      <c r="O1217" s="68" t="s">
        <v>8</v>
      </c>
      <c r="P1217" s="68" t="s">
        <v>44</v>
      </c>
      <c r="Q1217" s="68" t="s">
        <v>319</v>
      </c>
      <c r="R1217" s="68"/>
      <c r="S1217" s="68"/>
      <c r="T1217" s="68"/>
      <c r="U1217" s="68"/>
      <c r="V1217" s="72">
        <v>2500</v>
      </c>
      <c r="W1217" s="68" t="s">
        <v>748</v>
      </c>
      <c r="X1217" s="68" t="s">
        <v>906</v>
      </c>
      <c r="Y1217" s="68" t="s">
        <v>750</v>
      </c>
    </row>
    <row r="1218" spans="1:25" x14ac:dyDescent="0.35">
      <c r="A1218" s="68" t="s">
        <v>8</v>
      </c>
      <c r="B1218" s="69">
        <v>2021</v>
      </c>
      <c r="C1218" s="69">
        <v>8</v>
      </c>
      <c r="D1218" s="68" t="s">
        <v>746</v>
      </c>
      <c r="E1218" s="68" t="s">
        <v>905</v>
      </c>
      <c r="F1218" s="70">
        <v>44236</v>
      </c>
      <c r="G1218" s="70">
        <v>44237</v>
      </c>
      <c r="H1218" s="69">
        <v>320</v>
      </c>
      <c r="I1218" s="68" t="s">
        <v>0</v>
      </c>
      <c r="J1218" s="68" t="s">
        <v>258</v>
      </c>
      <c r="K1218" s="68" t="s">
        <v>287</v>
      </c>
      <c r="L1218" s="68" t="s">
        <v>265</v>
      </c>
      <c r="M1218" s="68"/>
      <c r="N1218" s="68" t="s">
        <v>252</v>
      </c>
      <c r="O1218" s="68" t="s">
        <v>8</v>
      </c>
      <c r="P1218" s="68" t="s">
        <v>44</v>
      </c>
      <c r="Q1218" s="68" t="s">
        <v>319</v>
      </c>
      <c r="R1218" s="68"/>
      <c r="S1218" s="68"/>
      <c r="T1218" s="68"/>
      <c r="U1218" s="68"/>
      <c r="V1218" s="72">
        <v>361.5</v>
      </c>
      <c r="W1218" s="68" t="s">
        <v>748</v>
      </c>
      <c r="X1218" s="68" t="s">
        <v>906</v>
      </c>
      <c r="Y1218" s="68" t="s">
        <v>750</v>
      </c>
    </row>
    <row r="1219" spans="1:25" x14ac:dyDescent="0.35">
      <c r="A1219" s="68" t="s">
        <v>8</v>
      </c>
      <c r="B1219" s="69">
        <v>2021</v>
      </c>
      <c r="C1219" s="69">
        <v>8</v>
      </c>
      <c r="D1219" s="68" t="s">
        <v>746</v>
      </c>
      <c r="E1219" s="68" t="s">
        <v>905</v>
      </c>
      <c r="F1219" s="70">
        <v>44236</v>
      </c>
      <c r="G1219" s="70">
        <v>44237</v>
      </c>
      <c r="H1219" s="69">
        <v>321</v>
      </c>
      <c r="I1219" s="68" t="s">
        <v>0</v>
      </c>
      <c r="J1219" s="68" t="s">
        <v>258</v>
      </c>
      <c r="K1219" s="68" t="s">
        <v>288</v>
      </c>
      <c r="L1219" s="68" t="s">
        <v>265</v>
      </c>
      <c r="M1219" s="68"/>
      <c r="N1219" s="68" t="s">
        <v>252</v>
      </c>
      <c r="O1219" s="68" t="s">
        <v>8</v>
      </c>
      <c r="P1219" s="68" t="s">
        <v>44</v>
      </c>
      <c r="Q1219" s="68" t="s">
        <v>319</v>
      </c>
      <c r="R1219" s="68"/>
      <c r="S1219" s="68"/>
      <c r="T1219" s="68"/>
      <c r="U1219" s="68"/>
      <c r="V1219" s="72">
        <v>180.11</v>
      </c>
      <c r="W1219" s="68" t="s">
        <v>748</v>
      </c>
      <c r="X1219" s="68" t="s">
        <v>906</v>
      </c>
      <c r="Y1219" s="68" t="s">
        <v>750</v>
      </c>
    </row>
    <row r="1220" spans="1:25" x14ac:dyDescent="0.35">
      <c r="A1220" s="68" t="s">
        <v>8</v>
      </c>
      <c r="B1220" s="69">
        <v>2021</v>
      </c>
      <c r="C1220" s="69">
        <v>8</v>
      </c>
      <c r="D1220" s="68" t="s">
        <v>746</v>
      </c>
      <c r="E1220" s="68" t="s">
        <v>905</v>
      </c>
      <c r="F1220" s="70">
        <v>44236</v>
      </c>
      <c r="G1220" s="70">
        <v>44237</v>
      </c>
      <c r="H1220" s="69">
        <v>322</v>
      </c>
      <c r="I1220" s="68" t="s">
        <v>0</v>
      </c>
      <c r="J1220" s="68" t="s">
        <v>258</v>
      </c>
      <c r="K1220" s="68" t="s">
        <v>289</v>
      </c>
      <c r="L1220" s="68" t="s">
        <v>265</v>
      </c>
      <c r="M1220" s="68"/>
      <c r="N1220" s="68" t="s">
        <v>252</v>
      </c>
      <c r="O1220" s="68" t="s">
        <v>8</v>
      </c>
      <c r="P1220" s="68" t="s">
        <v>44</v>
      </c>
      <c r="Q1220" s="68" t="s">
        <v>319</v>
      </c>
      <c r="R1220" s="68"/>
      <c r="S1220" s="68"/>
      <c r="T1220" s="68"/>
      <c r="U1220" s="68"/>
      <c r="V1220" s="72">
        <v>33.5</v>
      </c>
      <c r="W1220" s="68" t="s">
        <v>748</v>
      </c>
      <c r="X1220" s="68" t="s">
        <v>906</v>
      </c>
      <c r="Y1220" s="68" t="s">
        <v>750</v>
      </c>
    </row>
    <row r="1221" spans="1:25" x14ac:dyDescent="0.35">
      <c r="A1221" s="68" t="s">
        <v>8</v>
      </c>
      <c r="B1221" s="69">
        <v>2021</v>
      </c>
      <c r="C1221" s="69">
        <v>8</v>
      </c>
      <c r="D1221" s="68" t="s">
        <v>746</v>
      </c>
      <c r="E1221" s="68" t="s">
        <v>905</v>
      </c>
      <c r="F1221" s="70">
        <v>44236</v>
      </c>
      <c r="G1221" s="70">
        <v>44237</v>
      </c>
      <c r="H1221" s="69">
        <v>323</v>
      </c>
      <c r="I1221" s="68" t="s">
        <v>0</v>
      </c>
      <c r="J1221" s="68" t="s">
        <v>258</v>
      </c>
      <c r="K1221" s="68" t="s">
        <v>290</v>
      </c>
      <c r="L1221" s="68" t="s">
        <v>265</v>
      </c>
      <c r="M1221" s="68"/>
      <c r="N1221" s="68" t="s">
        <v>252</v>
      </c>
      <c r="O1221" s="68" t="s">
        <v>8</v>
      </c>
      <c r="P1221" s="68" t="s">
        <v>44</v>
      </c>
      <c r="Q1221" s="68" t="s">
        <v>319</v>
      </c>
      <c r="R1221" s="68"/>
      <c r="S1221" s="68"/>
      <c r="T1221" s="68"/>
      <c r="U1221" s="68"/>
      <c r="V1221" s="72">
        <v>614.5</v>
      </c>
      <c r="W1221" s="68" t="s">
        <v>748</v>
      </c>
      <c r="X1221" s="68" t="s">
        <v>906</v>
      </c>
      <c r="Y1221" s="68" t="s">
        <v>750</v>
      </c>
    </row>
    <row r="1222" spans="1:25" x14ac:dyDescent="0.35">
      <c r="A1222" s="68" t="s">
        <v>8</v>
      </c>
      <c r="B1222" s="69">
        <v>2021</v>
      </c>
      <c r="C1222" s="69">
        <v>8</v>
      </c>
      <c r="D1222" s="68" t="s">
        <v>746</v>
      </c>
      <c r="E1222" s="68" t="s">
        <v>905</v>
      </c>
      <c r="F1222" s="70">
        <v>44236</v>
      </c>
      <c r="G1222" s="70">
        <v>44237</v>
      </c>
      <c r="H1222" s="69">
        <v>324</v>
      </c>
      <c r="I1222" s="68" t="s">
        <v>0</v>
      </c>
      <c r="J1222" s="68" t="s">
        <v>258</v>
      </c>
      <c r="K1222" s="68" t="s">
        <v>286</v>
      </c>
      <c r="L1222" s="68" t="s">
        <v>265</v>
      </c>
      <c r="M1222" s="68"/>
      <c r="N1222" s="68" t="s">
        <v>252</v>
      </c>
      <c r="O1222" s="68" t="s">
        <v>8</v>
      </c>
      <c r="P1222" s="68" t="s">
        <v>44</v>
      </c>
      <c r="Q1222" s="68" t="s">
        <v>319</v>
      </c>
      <c r="R1222" s="68"/>
      <c r="S1222" s="68"/>
      <c r="T1222" s="68"/>
      <c r="U1222" s="68"/>
      <c r="V1222" s="72">
        <v>28</v>
      </c>
      <c r="W1222" s="68" t="s">
        <v>748</v>
      </c>
      <c r="X1222" s="68" t="s">
        <v>906</v>
      </c>
      <c r="Y1222" s="68" t="s">
        <v>750</v>
      </c>
    </row>
    <row r="1223" spans="1:25" x14ac:dyDescent="0.35">
      <c r="A1223" s="68" t="s">
        <v>8</v>
      </c>
      <c r="B1223" s="69">
        <v>2021</v>
      </c>
      <c r="C1223" s="69">
        <v>8</v>
      </c>
      <c r="D1223" s="68" t="s">
        <v>746</v>
      </c>
      <c r="E1223" s="68" t="s">
        <v>905</v>
      </c>
      <c r="F1223" s="70">
        <v>44236</v>
      </c>
      <c r="G1223" s="70">
        <v>44237</v>
      </c>
      <c r="H1223" s="69">
        <v>325</v>
      </c>
      <c r="I1223" s="68" t="s">
        <v>0</v>
      </c>
      <c r="J1223" s="68" t="s">
        <v>258</v>
      </c>
      <c r="K1223" s="68" t="s">
        <v>291</v>
      </c>
      <c r="L1223" s="68" t="s">
        <v>265</v>
      </c>
      <c r="M1223" s="68"/>
      <c r="N1223" s="68" t="s">
        <v>252</v>
      </c>
      <c r="O1223" s="68" t="s">
        <v>8</v>
      </c>
      <c r="P1223" s="68" t="s">
        <v>44</v>
      </c>
      <c r="Q1223" s="68" t="s">
        <v>319</v>
      </c>
      <c r="R1223" s="68"/>
      <c r="S1223" s="68"/>
      <c r="T1223" s="68"/>
      <c r="U1223" s="68"/>
      <c r="V1223" s="72">
        <v>15.25</v>
      </c>
      <c r="W1223" s="68" t="s">
        <v>748</v>
      </c>
      <c r="X1223" s="68" t="s">
        <v>906</v>
      </c>
      <c r="Y1223" s="68" t="s">
        <v>750</v>
      </c>
    </row>
    <row r="1224" spans="1:25" x14ac:dyDescent="0.35">
      <c r="A1224" s="68" t="s">
        <v>8</v>
      </c>
      <c r="B1224" s="69">
        <v>2021</v>
      </c>
      <c r="C1224" s="69">
        <v>8</v>
      </c>
      <c r="D1224" s="68" t="s">
        <v>746</v>
      </c>
      <c r="E1224" s="68" t="s">
        <v>905</v>
      </c>
      <c r="F1224" s="70">
        <v>44236</v>
      </c>
      <c r="G1224" s="70">
        <v>44237</v>
      </c>
      <c r="H1224" s="69">
        <v>417</v>
      </c>
      <c r="I1224" s="68" t="s">
        <v>0</v>
      </c>
      <c r="J1224" s="68" t="s">
        <v>258</v>
      </c>
      <c r="K1224" s="68" t="s">
        <v>283</v>
      </c>
      <c r="L1224" s="68" t="s">
        <v>256</v>
      </c>
      <c r="M1224" s="68"/>
      <c r="N1224" s="68" t="s">
        <v>252</v>
      </c>
      <c r="O1224" s="68" t="s">
        <v>8</v>
      </c>
      <c r="P1224" s="68" t="s">
        <v>44</v>
      </c>
      <c r="Q1224" s="68" t="s">
        <v>319</v>
      </c>
      <c r="R1224" s="68"/>
      <c r="S1224" s="68"/>
      <c r="T1224" s="68"/>
      <c r="U1224" s="68"/>
      <c r="V1224" s="72">
        <v>3354.92</v>
      </c>
      <c r="W1224" s="68" t="s">
        <v>748</v>
      </c>
      <c r="X1224" s="68" t="s">
        <v>906</v>
      </c>
      <c r="Y1224" s="68" t="s">
        <v>750</v>
      </c>
    </row>
    <row r="1225" spans="1:25" x14ac:dyDescent="0.35">
      <c r="A1225" s="68" t="s">
        <v>8</v>
      </c>
      <c r="B1225" s="69">
        <v>2021</v>
      </c>
      <c r="C1225" s="69">
        <v>8</v>
      </c>
      <c r="D1225" s="68" t="s">
        <v>746</v>
      </c>
      <c r="E1225" s="68" t="s">
        <v>905</v>
      </c>
      <c r="F1225" s="70">
        <v>44236</v>
      </c>
      <c r="G1225" s="70">
        <v>44237</v>
      </c>
      <c r="H1225" s="69">
        <v>418</v>
      </c>
      <c r="I1225" s="68" t="s">
        <v>0</v>
      </c>
      <c r="J1225" s="68" t="s">
        <v>258</v>
      </c>
      <c r="K1225" s="68" t="s">
        <v>283</v>
      </c>
      <c r="L1225" s="68" t="s">
        <v>256</v>
      </c>
      <c r="M1225" s="68"/>
      <c r="N1225" s="68" t="s">
        <v>252</v>
      </c>
      <c r="O1225" s="68" t="s">
        <v>8</v>
      </c>
      <c r="P1225" s="68" t="s">
        <v>44</v>
      </c>
      <c r="Q1225" s="68" t="s">
        <v>319</v>
      </c>
      <c r="R1225" s="68"/>
      <c r="S1225" s="68"/>
      <c r="T1225" s="68"/>
      <c r="U1225" s="68"/>
      <c r="V1225" s="72">
        <v>3349</v>
      </c>
      <c r="W1225" s="68" t="s">
        <v>748</v>
      </c>
      <c r="X1225" s="68" t="s">
        <v>906</v>
      </c>
      <c r="Y1225" s="68" t="s">
        <v>750</v>
      </c>
    </row>
    <row r="1226" spans="1:25" x14ac:dyDescent="0.35">
      <c r="A1226" s="68" t="s">
        <v>8</v>
      </c>
      <c r="B1226" s="69">
        <v>2021</v>
      </c>
      <c r="C1226" s="69">
        <v>8</v>
      </c>
      <c r="D1226" s="68" t="s">
        <v>746</v>
      </c>
      <c r="E1226" s="68" t="s">
        <v>905</v>
      </c>
      <c r="F1226" s="70">
        <v>44236</v>
      </c>
      <c r="G1226" s="70">
        <v>44237</v>
      </c>
      <c r="H1226" s="69">
        <v>419</v>
      </c>
      <c r="I1226" s="68" t="s">
        <v>0</v>
      </c>
      <c r="J1226" s="68" t="s">
        <v>258</v>
      </c>
      <c r="K1226" s="68" t="s">
        <v>287</v>
      </c>
      <c r="L1226" s="68" t="s">
        <v>256</v>
      </c>
      <c r="M1226" s="68"/>
      <c r="N1226" s="68" t="s">
        <v>252</v>
      </c>
      <c r="O1226" s="68" t="s">
        <v>8</v>
      </c>
      <c r="P1226" s="68" t="s">
        <v>44</v>
      </c>
      <c r="Q1226" s="68" t="s">
        <v>319</v>
      </c>
      <c r="R1226" s="68"/>
      <c r="S1226" s="68"/>
      <c r="T1226" s="68"/>
      <c r="U1226" s="68"/>
      <c r="V1226" s="72">
        <v>485.12</v>
      </c>
      <c r="W1226" s="68" t="s">
        <v>748</v>
      </c>
      <c r="X1226" s="68" t="s">
        <v>906</v>
      </c>
      <c r="Y1226" s="68" t="s">
        <v>750</v>
      </c>
    </row>
    <row r="1227" spans="1:25" x14ac:dyDescent="0.35">
      <c r="A1227" s="68" t="s">
        <v>8</v>
      </c>
      <c r="B1227" s="69">
        <v>2021</v>
      </c>
      <c r="C1227" s="69">
        <v>8</v>
      </c>
      <c r="D1227" s="68" t="s">
        <v>746</v>
      </c>
      <c r="E1227" s="68" t="s">
        <v>905</v>
      </c>
      <c r="F1227" s="70">
        <v>44236</v>
      </c>
      <c r="G1227" s="70">
        <v>44237</v>
      </c>
      <c r="H1227" s="69">
        <v>420</v>
      </c>
      <c r="I1227" s="68" t="s">
        <v>0</v>
      </c>
      <c r="J1227" s="68" t="s">
        <v>258</v>
      </c>
      <c r="K1227" s="68" t="s">
        <v>287</v>
      </c>
      <c r="L1227" s="68" t="s">
        <v>256</v>
      </c>
      <c r="M1227" s="68"/>
      <c r="N1227" s="68" t="s">
        <v>252</v>
      </c>
      <c r="O1227" s="68" t="s">
        <v>8</v>
      </c>
      <c r="P1227" s="68" t="s">
        <v>44</v>
      </c>
      <c r="Q1227" s="68" t="s">
        <v>319</v>
      </c>
      <c r="R1227" s="68"/>
      <c r="S1227" s="68"/>
      <c r="T1227" s="68"/>
      <c r="U1227" s="68"/>
      <c r="V1227" s="72">
        <v>484.27</v>
      </c>
      <c r="W1227" s="68" t="s">
        <v>748</v>
      </c>
      <c r="X1227" s="68" t="s">
        <v>906</v>
      </c>
      <c r="Y1227" s="68" t="s">
        <v>750</v>
      </c>
    </row>
    <row r="1228" spans="1:25" x14ac:dyDescent="0.35">
      <c r="A1228" s="68" t="s">
        <v>8</v>
      </c>
      <c r="B1228" s="69">
        <v>2021</v>
      </c>
      <c r="C1228" s="69">
        <v>8</v>
      </c>
      <c r="D1228" s="68" t="s">
        <v>746</v>
      </c>
      <c r="E1228" s="68" t="s">
        <v>905</v>
      </c>
      <c r="F1228" s="70">
        <v>44236</v>
      </c>
      <c r="G1228" s="70">
        <v>44237</v>
      </c>
      <c r="H1228" s="69">
        <v>421</v>
      </c>
      <c r="I1228" s="68" t="s">
        <v>0</v>
      </c>
      <c r="J1228" s="68" t="s">
        <v>258</v>
      </c>
      <c r="K1228" s="68" t="s">
        <v>288</v>
      </c>
      <c r="L1228" s="68" t="s">
        <v>256</v>
      </c>
      <c r="M1228" s="68"/>
      <c r="N1228" s="68" t="s">
        <v>252</v>
      </c>
      <c r="O1228" s="68" t="s">
        <v>8</v>
      </c>
      <c r="P1228" s="68" t="s">
        <v>44</v>
      </c>
      <c r="Q1228" s="68" t="s">
        <v>319</v>
      </c>
      <c r="R1228" s="68"/>
      <c r="S1228" s="68"/>
      <c r="T1228" s="68"/>
      <c r="U1228" s="68"/>
      <c r="V1228" s="72">
        <v>233.6</v>
      </c>
      <c r="W1228" s="68" t="s">
        <v>748</v>
      </c>
      <c r="X1228" s="68" t="s">
        <v>906</v>
      </c>
      <c r="Y1228" s="68" t="s">
        <v>750</v>
      </c>
    </row>
    <row r="1229" spans="1:25" x14ac:dyDescent="0.35">
      <c r="A1229" s="68" t="s">
        <v>8</v>
      </c>
      <c r="B1229" s="69">
        <v>2021</v>
      </c>
      <c r="C1229" s="69">
        <v>8</v>
      </c>
      <c r="D1229" s="68" t="s">
        <v>746</v>
      </c>
      <c r="E1229" s="68" t="s">
        <v>905</v>
      </c>
      <c r="F1229" s="70">
        <v>44236</v>
      </c>
      <c r="G1229" s="70">
        <v>44237</v>
      </c>
      <c r="H1229" s="69">
        <v>422</v>
      </c>
      <c r="I1229" s="68" t="s">
        <v>0</v>
      </c>
      <c r="J1229" s="68" t="s">
        <v>258</v>
      </c>
      <c r="K1229" s="68" t="s">
        <v>288</v>
      </c>
      <c r="L1229" s="68" t="s">
        <v>256</v>
      </c>
      <c r="M1229" s="68"/>
      <c r="N1229" s="68" t="s">
        <v>252</v>
      </c>
      <c r="O1229" s="68" t="s">
        <v>8</v>
      </c>
      <c r="P1229" s="68" t="s">
        <v>44</v>
      </c>
      <c r="Q1229" s="68" t="s">
        <v>319</v>
      </c>
      <c r="R1229" s="68"/>
      <c r="S1229" s="68"/>
      <c r="T1229" s="68"/>
      <c r="U1229" s="68"/>
      <c r="V1229" s="72">
        <v>246.27</v>
      </c>
      <c r="W1229" s="68" t="s">
        <v>748</v>
      </c>
      <c r="X1229" s="68" t="s">
        <v>906</v>
      </c>
      <c r="Y1229" s="68" t="s">
        <v>750</v>
      </c>
    </row>
    <row r="1230" spans="1:25" x14ac:dyDescent="0.35">
      <c r="A1230" s="68" t="s">
        <v>8</v>
      </c>
      <c r="B1230" s="69">
        <v>2021</v>
      </c>
      <c r="C1230" s="69">
        <v>8</v>
      </c>
      <c r="D1230" s="68" t="s">
        <v>746</v>
      </c>
      <c r="E1230" s="68" t="s">
        <v>905</v>
      </c>
      <c r="F1230" s="70">
        <v>44236</v>
      </c>
      <c r="G1230" s="70">
        <v>44237</v>
      </c>
      <c r="H1230" s="69">
        <v>423</v>
      </c>
      <c r="I1230" s="68" t="s">
        <v>0</v>
      </c>
      <c r="J1230" s="68" t="s">
        <v>258</v>
      </c>
      <c r="K1230" s="68" t="s">
        <v>289</v>
      </c>
      <c r="L1230" s="68" t="s">
        <v>256</v>
      </c>
      <c r="M1230" s="68"/>
      <c r="N1230" s="68" t="s">
        <v>252</v>
      </c>
      <c r="O1230" s="68" t="s">
        <v>8</v>
      </c>
      <c r="P1230" s="68" t="s">
        <v>44</v>
      </c>
      <c r="Q1230" s="68" t="s">
        <v>319</v>
      </c>
      <c r="R1230" s="68"/>
      <c r="S1230" s="68"/>
      <c r="T1230" s="68"/>
      <c r="U1230" s="68"/>
      <c r="V1230" s="72">
        <v>44.96</v>
      </c>
      <c r="W1230" s="68" t="s">
        <v>748</v>
      </c>
      <c r="X1230" s="68" t="s">
        <v>906</v>
      </c>
      <c r="Y1230" s="68" t="s">
        <v>750</v>
      </c>
    </row>
    <row r="1231" spans="1:25" x14ac:dyDescent="0.35">
      <c r="A1231" s="68" t="s">
        <v>8</v>
      </c>
      <c r="B1231" s="69">
        <v>2021</v>
      </c>
      <c r="C1231" s="69">
        <v>8</v>
      </c>
      <c r="D1231" s="68" t="s">
        <v>746</v>
      </c>
      <c r="E1231" s="68" t="s">
        <v>905</v>
      </c>
      <c r="F1231" s="70">
        <v>44236</v>
      </c>
      <c r="G1231" s="70">
        <v>44237</v>
      </c>
      <c r="H1231" s="69">
        <v>424</v>
      </c>
      <c r="I1231" s="68" t="s">
        <v>0</v>
      </c>
      <c r="J1231" s="68" t="s">
        <v>258</v>
      </c>
      <c r="K1231" s="68" t="s">
        <v>289</v>
      </c>
      <c r="L1231" s="68" t="s">
        <v>256</v>
      </c>
      <c r="M1231" s="68"/>
      <c r="N1231" s="68" t="s">
        <v>252</v>
      </c>
      <c r="O1231" s="68" t="s">
        <v>8</v>
      </c>
      <c r="P1231" s="68" t="s">
        <v>44</v>
      </c>
      <c r="Q1231" s="68" t="s">
        <v>319</v>
      </c>
      <c r="R1231" s="68"/>
      <c r="S1231" s="68"/>
      <c r="T1231" s="68"/>
      <c r="U1231" s="68"/>
      <c r="V1231" s="72">
        <v>44.88</v>
      </c>
      <c r="W1231" s="68" t="s">
        <v>748</v>
      </c>
      <c r="X1231" s="68" t="s">
        <v>906</v>
      </c>
      <c r="Y1231" s="68" t="s">
        <v>750</v>
      </c>
    </row>
    <row r="1232" spans="1:25" x14ac:dyDescent="0.35">
      <c r="A1232" s="68" t="s">
        <v>8</v>
      </c>
      <c r="B1232" s="69">
        <v>2021</v>
      </c>
      <c r="C1232" s="69">
        <v>8</v>
      </c>
      <c r="D1232" s="68" t="s">
        <v>746</v>
      </c>
      <c r="E1232" s="68" t="s">
        <v>905</v>
      </c>
      <c r="F1232" s="70">
        <v>44236</v>
      </c>
      <c r="G1232" s="70">
        <v>44237</v>
      </c>
      <c r="H1232" s="69">
        <v>425</v>
      </c>
      <c r="I1232" s="68" t="s">
        <v>0</v>
      </c>
      <c r="J1232" s="68" t="s">
        <v>258</v>
      </c>
      <c r="K1232" s="68" t="s">
        <v>290</v>
      </c>
      <c r="L1232" s="68" t="s">
        <v>256</v>
      </c>
      <c r="M1232" s="68"/>
      <c r="N1232" s="68" t="s">
        <v>252</v>
      </c>
      <c r="O1232" s="68" t="s">
        <v>8</v>
      </c>
      <c r="P1232" s="68" t="s">
        <v>44</v>
      </c>
      <c r="Q1232" s="68" t="s">
        <v>319</v>
      </c>
      <c r="R1232" s="68"/>
      <c r="S1232" s="68"/>
      <c r="T1232" s="68"/>
      <c r="U1232" s="68"/>
      <c r="V1232" s="72">
        <v>901</v>
      </c>
      <c r="W1232" s="68" t="s">
        <v>748</v>
      </c>
      <c r="X1232" s="68" t="s">
        <v>906</v>
      </c>
      <c r="Y1232" s="68" t="s">
        <v>750</v>
      </c>
    </row>
    <row r="1233" spans="1:25" x14ac:dyDescent="0.35">
      <c r="A1233" s="68" t="s">
        <v>8</v>
      </c>
      <c r="B1233" s="69">
        <v>2021</v>
      </c>
      <c r="C1233" s="69">
        <v>8</v>
      </c>
      <c r="D1233" s="68" t="s">
        <v>746</v>
      </c>
      <c r="E1233" s="68" t="s">
        <v>905</v>
      </c>
      <c r="F1233" s="70">
        <v>44236</v>
      </c>
      <c r="G1233" s="70">
        <v>44237</v>
      </c>
      <c r="H1233" s="69">
        <v>426</v>
      </c>
      <c r="I1233" s="68" t="s">
        <v>0</v>
      </c>
      <c r="J1233" s="68" t="s">
        <v>258</v>
      </c>
      <c r="K1233" s="68" t="s">
        <v>290</v>
      </c>
      <c r="L1233" s="68" t="s">
        <v>256</v>
      </c>
      <c r="M1233" s="68"/>
      <c r="N1233" s="68" t="s">
        <v>252</v>
      </c>
      <c r="O1233" s="68" t="s">
        <v>8</v>
      </c>
      <c r="P1233" s="68" t="s">
        <v>44</v>
      </c>
      <c r="Q1233" s="68" t="s">
        <v>319</v>
      </c>
      <c r="R1233" s="68"/>
      <c r="S1233" s="68"/>
      <c r="T1233" s="68"/>
      <c r="U1233" s="68"/>
      <c r="V1233" s="72">
        <v>614.5</v>
      </c>
      <c r="W1233" s="68" t="s">
        <v>748</v>
      </c>
      <c r="X1233" s="68" t="s">
        <v>906</v>
      </c>
      <c r="Y1233" s="68" t="s">
        <v>750</v>
      </c>
    </row>
    <row r="1234" spans="1:25" x14ac:dyDescent="0.35">
      <c r="A1234" s="68" t="s">
        <v>8</v>
      </c>
      <c r="B1234" s="69">
        <v>2021</v>
      </c>
      <c r="C1234" s="69">
        <v>8</v>
      </c>
      <c r="D1234" s="68" t="s">
        <v>746</v>
      </c>
      <c r="E1234" s="68" t="s">
        <v>905</v>
      </c>
      <c r="F1234" s="70">
        <v>44236</v>
      </c>
      <c r="G1234" s="70">
        <v>44237</v>
      </c>
      <c r="H1234" s="69">
        <v>427</v>
      </c>
      <c r="I1234" s="68" t="s">
        <v>0</v>
      </c>
      <c r="J1234" s="68" t="s">
        <v>258</v>
      </c>
      <c r="K1234" s="68" t="s">
        <v>286</v>
      </c>
      <c r="L1234" s="68" t="s">
        <v>256</v>
      </c>
      <c r="M1234" s="68"/>
      <c r="N1234" s="68" t="s">
        <v>252</v>
      </c>
      <c r="O1234" s="68" t="s">
        <v>8</v>
      </c>
      <c r="P1234" s="68" t="s">
        <v>44</v>
      </c>
      <c r="Q1234" s="68" t="s">
        <v>319</v>
      </c>
      <c r="R1234" s="68"/>
      <c r="S1234" s="68"/>
      <c r="T1234" s="68"/>
      <c r="U1234" s="68"/>
      <c r="V1234" s="72">
        <v>37.58</v>
      </c>
      <c r="W1234" s="68" t="s">
        <v>748</v>
      </c>
      <c r="X1234" s="68" t="s">
        <v>906</v>
      </c>
      <c r="Y1234" s="68" t="s">
        <v>750</v>
      </c>
    </row>
    <row r="1235" spans="1:25" x14ac:dyDescent="0.35">
      <c r="A1235" s="68" t="s">
        <v>8</v>
      </c>
      <c r="B1235" s="69">
        <v>2021</v>
      </c>
      <c r="C1235" s="69">
        <v>8</v>
      </c>
      <c r="D1235" s="68" t="s">
        <v>746</v>
      </c>
      <c r="E1235" s="68" t="s">
        <v>905</v>
      </c>
      <c r="F1235" s="70">
        <v>44236</v>
      </c>
      <c r="G1235" s="70">
        <v>44237</v>
      </c>
      <c r="H1235" s="69">
        <v>428</v>
      </c>
      <c r="I1235" s="68" t="s">
        <v>0</v>
      </c>
      <c r="J1235" s="68" t="s">
        <v>258</v>
      </c>
      <c r="K1235" s="68" t="s">
        <v>286</v>
      </c>
      <c r="L1235" s="68" t="s">
        <v>256</v>
      </c>
      <c r="M1235" s="68"/>
      <c r="N1235" s="68" t="s">
        <v>252</v>
      </c>
      <c r="O1235" s="68" t="s">
        <v>8</v>
      </c>
      <c r="P1235" s="68" t="s">
        <v>44</v>
      </c>
      <c r="Q1235" s="68" t="s">
        <v>319</v>
      </c>
      <c r="R1235" s="68"/>
      <c r="S1235" s="68"/>
      <c r="T1235" s="68"/>
      <c r="U1235" s="68"/>
      <c r="V1235" s="72">
        <v>37.51</v>
      </c>
      <c r="W1235" s="68" t="s">
        <v>748</v>
      </c>
      <c r="X1235" s="68" t="s">
        <v>906</v>
      </c>
      <c r="Y1235" s="68" t="s">
        <v>750</v>
      </c>
    </row>
    <row r="1236" spans="1:25" x14ac:dyDescent="0.35">
      <c r="A1236" s="68" t="s">
        <v>8</v>
      </c>
      <c r="B1236" s="69">
        <v>2021</v>
      </c>
      <c r="C1236" s="69">
        <v>8</v>
      </c>
      <c r="D1236" s="68" t="s">
        <v>746</v>
      </c>
      <c r="E1236" s="68" t="s">
        <v>905</v>
      </c>
      <c r="F1236" s="70">
        <v>44236</v>
      </c>
      <c r="G1236" s="70">
        <v>44237</v>
      </c>
      <c r="H1236" s="69">
        <v>429</v>
      </c>
      <c r="I1236" s="68" t="s">
        <v>0</v>
      </c>
      <c r="J1236" s="68" t="s">
        <v>258</v>
      </c>
      <c r="K1236" s="68" t="s">
        <v>291</v>
      </c>
      <c r="L1236" s="68" t="s">
        <v>256</v>
      </c>
      <c r="M1236" s="68"/>
      <c r="N1236" s="68" t="s">
        <v>252</v>
      </c>
      <c r="O1236" s="68" t="s">
        <v>8</v>
      </c>
      <c r="P1236" s="68" t="s">
        <v>44</v>
      </c>
      <c r="Q1236" s="68" t="s">
        <v>319</v>
      </c>
      <c r="R1236" s="68"/>
      <c r="S1236" s="68"/>
      <c r="T1236" s="68"/>
      <c r="U1236" s="68"/>
      <c r="V1236" s="72">
        <v>20.47</v>
      </c>
      <c r="W1236" s="68" t="s">
        <v>748</v>
      </c>
      <c r="X1236" s="68" t="s">
        <v>906</v>
      </c>
      <c r="Y1236" s="68" t="s">
        <v>750</v>
      </c>
    </row>
    <row r="1237" spans="1:25" x14ac:dyDescent="0.35">
      <c r="A1237" s="68" t="s">
        <v>8</v>
      </c>
      <c r="B1237" s="69">
        <v>2021</v>
      </c>
      <c r="C1237" s="69">
        <v>8</v>
      </c>
      <c r="D1237" s="68" t="s">
        <v>746</v>
      </c>
      <c r="E1237" s="68" t="s">
        <v>905</v>
      </c>
      <c r="F1237" s="70">
        <v>44236</v>
      </c>
      <c r="G1237" s="70">
        <v>44237</v>
      </c>
      <c r="H1237" s="69">
        <v>430</v>
      </c>
      <c r="I1237" s="68" t="s">
        <v>0</v>
      </c>
      <c r="J1237" s="68" t="s">
        <v>258</v>
      </c>
      <c r="K1237" s="68" t="s">
        <v>291</v>
      </c>
      <c r="L1237" s="68" t="s">
        <v>256</v>
      </c>
      <c r="M1237" s="68"/>
      <c r="N1237" s="68" t="s">
        <v>252</v>
      </c>
      <c r="O1237" s="68" t="s">
        <v>8</v>
      </c>
      <c r="P1237" s="68" t="s">
        <v>44</v>
      </c>
      <c r="Q1237" s="68" t="s">
        <v>319</v>
      </c>
      <c r="R1237" s="68"/>
      <c r="S1237" s="68"/>
      <c r="T1237" s="68"/>
      <c r="U1237" s="68"/>
      <c r="V1237" s="72">
        <v>20.43</v>
      </c>
      <c r="W1237" s="68" t="s">
        <v>748</v>
      </c>
      <c r="X1237" s="68" t="s">
        <v>906</v>
      </c>
      <c r="Y1237" s="68" t="s">
        <v>750</v>
      </c>
    </row>
    <row r="1238" spans="1:25" x14ac:dyDescent="0.35">
      <c r="A1238" s="68" t="s">
        <v>8</v>
      </c>
      <c r="B1238" s="69">
        <v>2021</v>
      </c>
      <c r="C1238" s="69">
        <v>8</v>
      </c>
      <c r="D1238" s="68" t="s">
        <v>746</v>
      </c>
      <c r="E1238" s="68" t="s">
        <v>905</v>
      </c>
      <c r="F1238" s="70">
        <v>44236</v>
      </c>
      <c r="G1238" s="70">
        <v>44237</v>
      </c>
      <c r="H1238" s="69">
        <v>431</v>
      </c>
      <c r="I1238" s="68" t="s">
        <v>0</v>
      </c>
      <c r="J1238" s="68" t="s">
        <v>258</v>
      </c>
      <c r="K1238" s="68" t="s">
        <v>292</v>
      </c>
      <c r="L1238" s="68" t="s">
        <v>256</v>
      </c>
      <c r="M1238" s="68"/>
      <c r="N1238" s="68" t="s">
        <v>252</v>
      </c>
      <c r="O1238" s="68" t="s">
        <v>8</v>
      </c>
      <c r="P1238" s="68" t="s">
        <v>44</v>
      </c>
      <c r="Q1238" s="68" t="s">
        <v>319</v>
      </c>
      <c r="R1238" s="68"/>
      <c r="S1238" s="68"/>
      <c r="T1238" s="68"/>
      <c r="U1238" s="68"/>
      <c r="V1238" s="72">
        <v>20</v>
      </c>
      <c r="W1238" s="68" t="s">
        <v>748</v>
      </c>
      <c r="X1238" s="68" t="s">
        <v>906</v>
      </c>
      <c r="Y1238" s="68" t="s">
        <v>750</v>
      </c>
    </row>
    <row r="1239" spans="1:25" x14ac:dyDescent="0.35">
      <c r="A1239" s="68" t="s">
        <v>8</v>
      </c>
      <c r="B1239" s="69">
        <v>2021</v>
      </c>
      <c r="C1239" s="69">
        <v>8</v>
      </c>
      <c r="D1239" s="68" t="s">
        <v>746</v>
      </c>
      <c r="E1239" s="68" t="s">
        <v>905</v>
      </c>
      <c r="F1239" s="70">
        <v>44236</v>
      </c>
      <c r="G1239" s="70">
        <v>44237</v>
      </c>
      <c r="H1239" s="69">
        <v>432</v>
      </c>
      <c r="I1239" s="68" t="s">
        <v>0</v>
      </c>
      <c r="J1239" s="68" t="s">
        <v>258</v>
      </c>
      <c r="K1239" s="68" t="s">
        <v>292</v>
      </c>
      <c r="L1239" s="68" t="s">
        <v>256</v>
      </c>
      <c r="M1239" s="68"/>
      <c r="N1239" s="68" t="s">
        <v>252</v>
      </c>
      <c r="O1239" s="68" t="s">
        <v>8</v>
      </c>
      <c r="P1239" s="68" t="s">
        <v>44</v>
      </c>
      <c r="Q1239" s="68" t="s">
        <v>319</v>
      </c>
      <c r="R1239" s="68"/>
      <c r="S1239" s="68"/>
      <c r="T1239" s="68"/>
      <c r="U1239" s="68"/>
      <c r="V1239" s="72">
        <v>10</v>
      </c>
      <c r="W1239" s="68" t="s">
        <v>748</v>
      </c>
      <c r="X1239" s="68" t="s">
        <v>906</v>
      </c>
      <c r="Y1239" s="68" t="s">
        <v>750</v>
      </c>
    </row>
    <row r="1240" spans="1:25" x14ac:dyDescent="0.35">
      <c r="A1240" s="68" t="s">
        <v>8</v>
      </c>
      <c r="B1240" s="69">
        <v>2021</v>
      </c>
      <c r="C1240" s="69">
        <v>8</v>
      </c>
      <c r="D1240" s="68" t="s">
        <v>746</v>
      </c>
      <c r="E1240" s="68" t="s">
        <v>905</v>
      </c>
      <c r="F1240" s="70">
        <v>44236</v>
      </c>
      <c r="G1240" s="70">
        <v>44237</v>
      </c>
      <c r="H1240" s="69">
        <v>475</v>
      </c>
      <c r="I1240" s="68" t="s">
        <v>0</v>
      </c>
      <c r="J1240" s="68"/>
      <c r="K1240" s="68" t="s">
        <v>1</v>
      </c>
      <c r="L1240" s="68" t="s">
        <v>18</v>
      </c>
      <c r="M1240" s="68"/>
      <c r="N1240" s="68"/>
      <c r="O1240" s="68"/>
      <c r="P1240" s="68" t="s">
        <v>44</v>
      </c>
      <c r="Q1240" s="68"/>
      <c r="R1240" s="68"/>
      <c r="S1240" s="68"/>
      <c r="T1240" s="68"/>
      <c r="U1240" s="68"/>
      <c r="V1240" s="72">
        <v>-13637.37</v>
      </c>
      <c r="W1240" s="68"/>
      <c r="X1240" s="68" t="s">
        <v>2</v>
      </c>
      <c r="Y1240" s="68" t="s">
        <v>750</v>
      </c>
    </row>
    <row r="1241" spans="1:25" x14ac:dyDescent="0.35">
      <c r="A1241" s="68" t="s">
        <v>8</v>
      </c>
      <c r="B1241" s="69">
        <v>2021</v>
      </c>
      <c r="C1241" s="69">
        <v>8</v>
      </c>
      <c r="D1241" s="68" t="s">
        <v>19</v>
      </c>
      <c r="E1241" s="68" t="s">
        <v>907</v>
      </c>
      <c r="F1241" s="70">
        <v>44237</v>
      </c>
      <c r="G1241" s="70">
        <v>44237</v>
      </c>
      <c r="H1241" s="69">
        <v>3</v>
      </c>
      <c r="I1241" s="68" t="s">
        <v>0</v>
      </c>
      <c r="J1241" s="68"/>
      <c r="K1241" s="68" t="s">
        <v>5</v>
      </c>
      <c r="L1241" s="68" t="s">
        <v>18</v>
      </c>
      <c r="M1241" s="68"/>
      <c r="N1241" s="68"/>
      <c r="O1241" s="68" t="s">
        <v>8</v>
      </c>
      <c r="P1241" s="68" t="s">
        <v>44</v>
      </c>
      <c r="Q1241" s="68" t="s">
        <v>319</v>
      </c>
      <c r="R1241" s="68"/>
      <c r="S1241" s="68"/>
      <c r="T1241" s="68"/>
      <c r="U1241" s="68"/>
      <c r="V1241" s="72">
        <v>-2294.4299999999998</v>
      </c>
      <c r="W1241" s="68" t="s">
        <v>908</v>
      </c>
      <c r="X1241" s="68" t="s">
        <v>6</v>
      </c>
      <c r="Y1241" s="68" t="s">
        <v>6</v>
      </c>
    </row>
    <row r="1242" spans="1:25" x14ac:dyDescent="0.35">
      <c r="A1242" s="68" t="s">
        <v>8</v>
      </c>
      <c r="B1242" s="69">
        <v>2021</v>
      </c>
      <c r="C1242" s="69">
        <v>8</v>
      </c>
      <c r="D1242" s="68" t="s">
        <v>19</v>
      </c>
      <c r="E1242" s="68" t="s">
        <v>907</v>
      </c>
      <c r="F1242" s="70">
        <v>44237</v>
      </c>
      <c r="G1242" s="70">
        <v>44237</v>
      </c>
      <c r="H1242" s="69">
        <v>8</v>
      </c>
      <c r="I1242" s="68" t="s">
        <v>0</v>
      </c>
      <c r="J1242" s="68" t="s">
        <v>258</v>
      </c>
      <c r="K1242" s="68" t="s">
        <v>472</v>
      </c>
      <c r="L1242" s="68" t="s">
        <v>259</v>
      </c>
      <c r="M1242" s="68"/>
      <c r="N1242" s="68" t="s">
        <v>252</v>
      </c>
      <c r="O1242" s="68" t="s">
        <v>8</v>
      </c>
      <c r="P1242" s="68" t="s">
        <v>44</v>
      </c>
      <c r="Q1242" s="68" t="s">
        <v>319</v>
      </c>
      <c r="R1242" s="68"/>
      <c r="S1242" s="68"/>
      <c r="T1242" s="68"/>
      <c r="U1242" s="68"/>
      <c r="V1242" s="72">
        <v>2294.4299999999998</v>
      </c>
      <c r="W1242" s="68" t="s">
        <v>908</v>
      </c>
      <c r="X1242" s="68" t="s">
        <v>850</v>
      </c>
      <c r="Y1242" s="68" t="s">
        <v>6</v>
      </c>
    </row>
    <row r="1243" spans="1:25" x14ac:dyDescent="0.35">
      <c r="A1243" s="68" t="s">
        <v>8</v>
      </c>
      <c r="B1243" s="69">
        <v>2021</v>
      </c>
      <c r="C1243" s="69">
        <v>8</v>
      </c>
      <c r="D1243" s="68" t="s">
        <v>19</v>
      </c>
      <c r="E1243" s="68" t="s">
        <v>909</v>
      </c>
      <c r="F1243" s="70">
        <v>44238</v>
      </c>
      <c r="G1243" s="70">
        <v>44238</v>
      </c>
      <c r="H1243" s="69">
        <v>16</v>
      </c>
      <c r="I1243" s="68" t="s">
        <v>0</v>
      </c>
      <c r="J1243" s="68"/>
      <c r="K1243" s="68" t="s">
        <v>1</v>
      </c>
      <c r="L1243" s="68" t="s">
        <v>18</v>
      </c>
      <c r="M1243" s="68"/>
      <c r="N1243" s="68"/>
      <c r="O1243" s="68" t="s">
        <v>8</v>
      </c>
      <c r="P1243" s="68" t="s">
        <v>44</v>
      </c>
      <c r="Q1243" s="68" t="s">
        <v>319</v>
      </c>
      <c r="R1243" s="68"/>
      <c r="S1243" s="68"/>
      <c r="T1243" s="68"/>
      <c r="U1243" s="68"/>
      <c r="V1243" s="72">
        <v>-4000</v>
      </c>
      <c r="W1243" s="68" t="s">
        <v>847</v>
      </c>
      <c r="X1243" s="68" t="s">
        <v>2</v>
      </c>
      <c r="Y1243" s="68" t="s">
        <v>4</v>
      </c>
    </row>
    <row r="1244" spans="1:25" x14ac:dyDescent="0.35">
      <c r="A1244" s="68" t="s">
        <v>8</v>
      </c>
      <c r="B1244" s="69">
        <v>2021</v>
      </c>
      <c r="C1244" s="69">
        <v>8</v>
      </c>
      <c r="D1244" s="68" t="s">
        <v>19</v>
      </c>
      <c r="E1244" s="68" t="s">
        <v>909</v>
      </c>
      <c r="F1244" s="70">
        <v>44238</v>
      </c>
      <c r="G1244" s="70">
        <v>44238</v>
      </c>
      <c r="H1244" s="69">
        <v>25</v>
      </c>
      <c r="I1244" s="68" t="s">
        <v>0</v>
      </c>
      <c r="J1244" s="68"/>
      <c r="K1244" s="68" t="s">
        <v>1</v>
      </c>
      <c r="L1244" s="68" t="s">
        <v>18</v>
      </c>
      <c r="M1244" s="68"/>
      <c r="N1244" s="68"/>
      <c r="O1244" s="68" t="s">
        <v>8</v>
      </c>
      <c r="P1244" s="68" t="s">
        <v>44</v>
      </c>
      <c r="Q1244" s="68" t="s">
        <v>319</v>
      </c>
      <c r="R1244" s="68"/>
      <c r="S1244" s="68"/>
      <c r="T1244" s="68"/>
      <c r="U1244" s="68"/>
      <c r="V1244" s="72">
        <v>-2294.4299999999998</v>
      </c>
      <c r="W1244" s="68" t="s">
        <v>908</v>
      </c>
      <c r="X1244" s="68" t="s">
        <v>2</v>
      </c>
      <c r="Y1244" s="68" t="s">
        <v>4</v>
      </c>
    </row>
    <row r="1245" spans="1:25" x14ac:dyDescent="0.35">
      <c r="A1245" s="68" t="s">
        <v>8</v>
      </c>
      <c r="B1245" s="69">
        <v>2021</v>
      </c>
      <c r="C1245" s="69">
        <v>8</v>
      </c>
      <c r="D1245" s="68" t="s">
        <v>19</v>
      </c>
      <c r="E1245" s="68" t="s">
        <v>909</v>
      </c>
      <c r="F1245" s="70">
        <v>44238</v>
      </c>
      <c r="G1245" s="70">
        <v>44238</v>
      </c>
      <c r="H1245" s="69">
        <v>53</v>
      </c>
      <c r="I1245" s="68" t="s">
        <v>0</v>
      </c>
      <c r="J1245" s="68"/>
      <c r="K1245" s="68" t="s">
        <v>5</v>
      </c>
      <c r="L1245" s="68" t="s">
        <v>18</v>
      </c>
      <c r="M1245" s="68"/>
      <c r="N1245" s="68"/>
      <c r="O1245" s="68" t="s">
        <v>8</v>
      </c>
      <c r="P1245" s="68" t="s">
        <v>44</v>
      </c>
      <c r="Q1245" s="68" t="s">
        <v>319</v>
      </c>
      <c r="R1245" s="68"/>
      <c r="S1245" s="68"/>
      <c r="T1245" s="68"/>
      <c r="U1245" s="68"/>
      <c r="V1245" s="72">
        <v>4000</v>
      </c>
      <c r="W1245" s="68" t="s">
        <v>847</v>
      </c>
      <c r="X1245" s="68" t="s">
        <v>6</v>
      </c>
      <c r="Y1245" s="68" t="s">
        <v>4</v>
      </c>
    </row>
    <row r="1246" spans="1:25" x14ac:dyDescent="0.35">
      <c r="A1246" s="68" t="s">
        <v>8</v>
      </c>
      <c r="B1246" s="69">
        <v>2021</v>
      </c>
      <c r="C1246" s="69">
        <v>8</v>
      </c>
      <c r="D1246" s="68" t="s">
        <v>19</v>
      </c>
      <c r="E1246" s="68" t="s">
        <v>909</v>
      </c>
      <c r="F1246" s="70">
        <v>44238</v>
      </c>
      <c r="G1246" s="70">
        <v>44238</v>
      </c>
      <c r="H1246" s="69">
        <v>60</v>
      </c>
      <c r="I1246" s="68" t="s">
        <v>0</v>
      </c>
      <c r="J1246" s="68"/>
      <c r="K1246" s="68" t="s">
        <v>5</v>
      </c>
      <c r="L1246" s="68" t="s">
        <v>18</v>
      </c>
      <c r="M1246" s="68"/>
      <c r="N1246" s="68"/>
      <c r="O1246" s="68" t="s">
        <v>8</v>
      </c>
      <c r="P1246" s="68" t="s">
        <v>44</v>
      </c>
      <c r="Q1246" s="68" t="s">
        <v>319</v>
      </c>
      <c r="R1246" s="68"/>
      <c r="S1246" s="68"/>
      <c r="T1246" s="68"/>
      <c r="U1246" s="68"/>
      <c r="V1246" s="72">
        <v>2294.4299999999998</v>
      </c>
      <c r="W1246" s="68" t="s">
        <v>908</v>
      </c>
      <c r="X1246" s="68" t="s">
        <v>6</v>
      </c>
      <c r="Y1246" s="68" t="s">
        <v>4</v>
      </c>
    </row>
    <row r="1247" spans="1:25" x14ac:dyDescent="0.35">
      <c r="A1247" s="68" t="s">
        <v>8</v>
      </c>
      <c r="B1247" s="69">
        <v>2021</v>
      </c>
      <c r="C1247" s="69">
        <v>8</v>
      </c>
      <c r="D1247" s="68" t="s">
        <v>270</v>
      </c>
      <c r="E1247" s="68" t="s">
        <v>910</v>
      </c>
      <c r="F1247" s="70">
        <v>44239</v>
      </c>
      <c r="G1247" s="70">
        <v>44244</v>
      </c>
      <c r="H1247" s="69">
        <v>20</v>
      </c>
      <c r="I1247" s="68" t="s">
        <v>0</v>
      </c>
      <c r="J1247" s="68"/>
      <c r="K1247" s="68" t="s">
        <v>911</v>
      </c>
      <c r="L1247" s="68" t="s">
        <v>324</v>
      </c>
      <c r="M1247" s="68"/>
      <c r="N1247" s="68"/>
      <c r="O1247" s="68" t="s">
        <v>8</v>
      </c>
      <c r="P1247" s="68" t="s">
        <v>912</v>
      </c>
      <c r="Q1247" s="68" t="s">
        <v>319</v>
      </c>
      <c r="R1247" s="68"/>
      <c r="S1247" s="68"/>
      <c r="T1247" s="68"/>
      <c r="U1247" s="68"/>
      <c r="V1247" s="72">
        <v>0.71</v>
      </c>
      <c r="W1247" s="68"/>
      <c r="X1247" s="68" t="s">
        <v>913</v>
      </c>
      <c r="Y1247" s="68" t="s">
        <v>914</v>
      </c>
    </row>
    <row r="1248" spans="1:25" x14ac:dyDescent="0.35">
      <c r="A1248" s="68" t="s">
        <v>8</v>
      </c>
      <c r="B1248" s="69">
        <v>2021</v>
      </c>
      <c r="C1248" s="69">
        <v>8</v>
      </c>
      <c r="D1248" s="68" t="s">
        <v>270</v>
      </c>
      <c r="E1248" s="68" t="s">
        <v>910</v>
      </c>
      <c r="F1248" s="70">
        <v>44239</v>
      </c>
      <c r="G1248" s="70">
        <v>44244</v>
      </c>
      <c r="H1248" s="69">
        <v>22</v>
      </c>
      <c r="I1248" s="68" t="s">
        <v>0</v>
      </c>
      <c r="J1248" s="68"/>
      <c r="K1248" s="68" t="s">
        <v>915</v>
      </c>
      <c r="L1248" s="68" t="s">
        <v>324</v>
      </c>
      <c r="M1248" s="68"/>
      <c r="N1248" s="68"/>
      <c r="O1248" s="68" t="s">
        <v>8</v>
      </c>
      <c r="P1248" s="68" t="s">
        <v>44</v>
      </c>
      <c r="Q1248" s="68" t="s">
        <v>319</v>
      </c>
      <c r="R1248" s="68"/>
      <c r="S1248" s="68"/>
      <c r="T1248" s="68"/>
      <c r="U1248" s="68"/>
      <c r="V1248" s="72">
        <v>-839.36</v>
      </c>
      <c r="W1248" s="68"/>
      <c r="X1248" s="68" t="s">
        <v>916</v>
      </c>
      <c r="Y1248" s="68" t="s">
        <v>914</v>
      </c>
    </row>
    <row r="1249" spans="1:25" x14ac:dyDescent="0.35">
      <c r="A1249" s="68" t="s">
        <v>8</v>
      </c>
      <c r="B1249" s="69">
        <v>2021</v>
      </c>
      <c r="C1249" s="69">
        <v>8</v>
      </c>
      <c r="D1249" s="68" t="s">
        <v>270</v>
      </c>
      <c r="E1249" s="68" t="s">
        <v>910</v>
      </c>
      <c r="F1249" s="70">
        <v>44239</v>
      </c>
      <c r="G1249" s="70">
        <v>44244</v>
      </c>
      <c r="H1249" s="69">
        <v>36</v>
      </c>
      <c r="I1249" s="68" t="s">
        <v>0</v>
      </c>
      <c r="J1249" s="68"/>
      <c r="K1249" s="68" t="s">
        <v>1</v>
      </c>
      <c r="L1249" s="68" t="s">
        <v>18</v>
      </c>
      <c r="M1249" s="68"/>
      <c r="N1249" s="68"/>
      <c r="O1249" s="68"/>
      <c r="P1249" s="68" t="s">
        <v>912</v>
      </c>
      <c r="Q1249" s="68"/>
      <c r="R1249" s="68"/>
      <c r="S1249" s="68"/>
      <c r="T1249" s="68"/>
      <c r="U1249" s="68"/>
      <c r="V1249" s="72">
        <v>-0.71</v>
      </c>
      <c r="W1249" s="68"/>
      <c r="X1249" s="68" t="s">
        <v>2</v>
      </c>
      <c r="Y1249" s="68" t="s">
        <v>914</v>
      </c>
    </row>
    <row r="1250" spans="1:25" x14ac:dyDescent="0.35">
      <c r="A1250" s="68" t="s">
        <v>8</v>
      </c>
      <c r="B1250" s="69">
        <v>2021</v>
      </c>
      <c r="C1250" s="69">
        <v>8</v>
      </c>
      <c r="D1250" s="68" t="s">
        <v>270</v>
      </c>
      <c r="E1250" s="68" t="s">
        <v>910</v>
      </c>
      <c r="F1250" s="70">
        <v>44239</v>
      </c>
      <c r="G1250" s="70">
        <v>44244</v>
      </c>
      <c r="H1250" s="69">
        <v>40</v>
      </c>
      <c r="I1250" s="68" t="s">
        <v>0</v>
      </c>
      <c r="J1250" s="68"/>
      <c r="K1250" s="68" t="s">
        <v>1</v>
      </c>
      <c r="L1250" s="68" t="s">
        <v>18</v>
      </c>
      <c r="M1250" s="68"/>
      <c r="N1250" s="68"/>
      <c r="O1250" s="68"/>
      <c r="P1250" s="68" t="s">
        <v>44</v>
      </c>
      <c r="Q1250" s="68"/>
      <c r="R1250" s="68"/>
      <c r="S1250" s="68"/>
      <c r="T1250" s="68"/>
      <c r="U1250" s="68"/>
      <c r="V1250" s="72">
        <v>839.36</v>
      </c>
      <c r="W1250" s="68"/>
      <c r="X1250" s="68" t="s">
        <v>2</v>
      </c>
      <c r="Y1250" s="68" t="s">
        <v>914</v>
      </c>
    </row>
    <row r="1251" spans="1:25" x14ac:dyDescent="0.35">
      <c r="A1251" s="68" t="s">
        <v>8</v>
      </c>
      <c r="B1251" s="69">
        <v>2021</v>
      </c>
      <c r="C1251" s="69">
        <v>8</v>
      </c>
      <c r="D1251" s="68" t="s">
        <v>270</v>
      </c>
      <c r="E1251" s="68" t="s">
        <v>917</v>
      </c>
      <c r="F1251" s="70">
        <v>44244</v>
      </c>
      <c r="G1251" s="70">
        <v>44246</v>
      </c>
      <c r="H1251" s="69">
        <v>3</v>
      </c>
      <c r="I1251" s="68" t="s">
        <v>0</v>
      </c>
      <c r="J1251" s="68" t="s">
        <v>258</v>
      </c>
      <c r="K1251" s="68" t="s">
        <v>283</v>
      </c>
      <c r="L1251" s="68" t="s">
        <v>256</v>
      </c>
      <c r="M1251" s="68"/>
      <c r="N1251" s="68" t="s">
        <v>252</v>
      </c>
      <c r="O1251" s="68" t="s">
        <v>8</v>
      </c>
      <c r="P1251" s="68" t="s">
        <v>44</v>
      </c>
      <c r="Q1251" s="68" t="s">
        <v>319</v>
      </c>
      <c r="R1251" s="68"/>
      <c r="S1251" s="68"/>
      <c r="T1251" s="68"/>
      <c r="U1251" s="68"/>
      <c r="V1251" s="72">
        <v>-2000</v>
      </c>
      <c r="W1251" s="68" t="s">
        <v>918</v>
      </c>
      <c r="X1251" s="68" t="s">
        <v>919</v>
      </c>
      <c r="Y1251" s="68" t="s">
        <v>920</v>
      </c>
    </row>
    <row r="1252" spans="1:25" x14ac:dyDescent="0.35">
      <c r="A1252" s="68" t="s">
        <v>8</v>
      </c>
      <c r="B1252" s="69">
        <v>2021</v>
      </c>
      <c r="C1252" s="69">
        <v>8</v>
      </c>
      <c r="D1252" s="68" t="s">
        <v>270</v>
      </c>
      <c r="E1252" s="68" t="s">
        <v>917</v>
      </c>
      <c r="F1252" s="70">
        <v>44244</v>
      </c>
      <c r="G1252" s="70">
        <v>44246</v>
      </c>
      <c r="H1252" s="69">
        <v>4</v>
      </c>
      <c r="I1252" s="68" t="s">
        <v>0</v>
      </c>
      <c r="J1252" s="68" t="s">
        <v>258</v>
      </c>
      <c r="K1252" s="68" t="s">
        <v>288</v>
      </c>
      <c r="L1252" s="68" t="s">
        <v>256</v>
      </c>
      <c r="M1252" s="68"/>
      <c r="N1252" s="68" t="s">
        <v>252</v>
      </c>
      <c r="O1252" s="68" t="s">
        <v>8</v>
      </c>
      <c r="P1252" s="68" t="s">
        <v>44</v>
      </c>
      <c r="Q1252" s="68" t="s">
        <v>319</v>
      </c>
      <c r="R1252" s="68"/>
      <c r="S1252" s="68"/>
      <c r="T1252" s="68"/>
      <c r="U1252" s="68"/>
      <c r="V1252" s="72">
        <v>-153</v>
      </c>
      <c r="W1252" s="68" t="s">
        <v>918</v>
      </c>
      <c r="X1252" s="68" t="s">
        <v>919</v>
      </c>
      <c r="Y1252" s="68" t="s">
        <v>920</v>
      </c>
    </row>
    <row r="1253" spans="1:25" x14ac:dyDescent="0.35">
      <c r="A1253" s="68" t="s">
        <v>8</v>
      </c>
      <c r="B1253" s="69">
        <v>2021</v>
      </c>
      <c r="C1253" s="69">
        <v>8</v>
      </c>
      <c r="D1253" s="68" t="s">
        <v>270</v>
      </c>
      <c r="E1253" s="68" t="s">
        <v>917</v>
      </c>
      <c r="F1253" s="70">
        <v>44244</v>
      </c>
      <c r="G1253" s="70">
        <v>44246</v>
      </c>
      <c r="H1253" s="69">
        <v>5</v>
      </c>
      <c r="I1253" s="68" t="s">
        <v>0</v>
      </c>
      <c r="J1253" s="68" t="s">
        <v>258</v>
      </c>
      <c r="K1253" s="68" t="s">
        <v>283</v>
      </c>
      <c r="L1253" s="68" t="s">
        <v>256</v>
      </c>
      <c r="M1253" s="68"/>
      <c r="N1253" s="68" t="s">
        <v>252</v>
      </c>
      <c r="O1253" s="68" t="s">
        <v>8</v>
      </c>
      <c r="P1253" s="68" t="s">
        <v>44</v>
      </c>
      <c r="Q1253" s="68" t="s">
        <v>319</v>
      </c>
      <c r="R1253" s="68"/>
      <c r="S1253" s="68"/>
      <c r="T1253" s="68"/>
      <c r="U1253" s="68"/>
      <c r="V1253" s="72">
        <v>-2000</v>
      </c>
      <c r="W1253" s="68" t="s">
        <v>921</v>
      </c>
      <c r="X1253" s="68" t="s">
        <v>919</v>
      </c>
      <c r="Y1253" s="68" t="s">
        <v>920</v>
      </c>
    </row>
    <row r="1254" spans="1:25" x14ac:dyDescent="0.35">
      <c r="A1254" s="68" t="s">
        <v>8</v>
      </c>
      <c r="B1254" s="69">
        <v>2021</v>
      </c>
      <c r="C1254" s="69">
        <v>8</v>
      </c>
      <c r="D1254" s="68" t="s">
        <v>270</v>
      </c>
      <c r="E1254" s="68" t="s">
        <v>917</v>
      </c>
      <c r="F1254" s="70">
        <v>44244</v>
      </c>
      <c r="G1254" s="70">
        <v>44246</v>
      </c>
      <c r="H1254" s="69">
        <v>6</v>
      </c>
      <c r="I1254" s="68" t="s">
        <v>0</v>
      </c>
      <c r="J1254" s="68" t="s">
        <v>258</v>
      </c>
      <c r="K1254" s="68" t="s">
        <v>288</v>
      </c>
      <c r="L1254" s="68" t="s">
        <v>256</v>
      </c>
      <c r="M1254" s="68"/>
      <c r="N1254" s="68" t="s">
        <v>252</v>
      </c>
      <c r="O1254" s="68" t="s">
        <v>8</v>
      </c>
      <c r="P1254" s="68" t="s">
        <v>44</v>
      </c>
      <c r="Q1254" s="68" t="s">
        <v>319</v>
      </c>
      <c r="R1254" s="68"/>
      <c r="S1254" s="68"/>
      <c r="T1254" s="68"/>
      <c r="U1254" s="68"/>
      <c r="V1254" s="72">
        <v>-153</v>
      </c>
      <c r="W1254" s="68" t="s">
        <v>921</v>
      </c>
      <c r="X1254" s="68" t="s">
        <v>919</v>
      </c>
      <c r="Y1254" s="68" t="s">
        <v>920</v>
      </c>
    </row>
    <row r="1255" spans="1:25" x14ac:dyDescent="0.35">
      <c r="A1255" s="68" t="s">
        <v>8</v>
      </c>
      <c r="B1255" s="69">
        <v>2021</v>
      </c>
      <c r="C1255" s="69">
        <v>8</v>
      </c>
      <c r="D1255" s="68" t="s">
        <v>270</v>
      </c>
      <c r="E1255" s="68" t="s">
        <v>917</v>
      </c>
      <c r="F1255" s="70">
        <v>44244</v>
      </c>
      <c r="G1255" s="70">
        <v>44246</v>
      </c>
      <c r="H1255" s="69">
        <v>8</v>
      </c>
      <c r="I1255" s="68" t="s">
        <v>0</v>
      </c>
      <c r="J1255" s="68"/>
      <c r="K1255" s="68" t="s">
        <v>1</v>
      </c>
      <c r="L1255" s="68" t="s">
        <v>18</v>
      </c>
      <c r="M1255" s="68"/>
      <c r="N1255" s="68"/>
      <c r="O1255" s="68"/>
      <c r="P1255" s="68" t="s">
        <v>44</v>
      </c>
      <c r="Q1255" s="68"/>
      <c r="R1255" s="68"/>
      <c r="S1255" s="68"/>
      <c r="T1255" s="68"/>
      <c r="U1255" s="68"/>
      <c r="V1255" s="72">
        <v>4306</v>
      </c>
      <c r="W1255" s="68"/>
      <c r="X1255" s="68" t="s">
        <v>2</v>
      </c>
      <c r="Y1255" s="68" t="s">
        <v>920</v>
      </c>
    </row>
    <row r="1256" spans="1:25" x14ac:dyDescent="0.35">
      <c r="A1256" s="68" t="s">
        <v>8</v>
      </c>
      <c r="B1256" s="69">
        <v>2021</v>
      </c>
      <c r="C1256" s="69">
        <v>8</v>
      </c>
      <c r="D1256" s="68" t="s">
        <v>19</v>
      </c>
      <c r="E1256" s="68" t="s">
        <v>922</v>
      </c>
      <c r="F1256" s="70">
        <v>44246</v>
      </c>
      <c r="G1256" s="70">
        <v>44246</v>
      </c>
      <c r="H1256" s="69">
        <v>1</v>
      </c>
      <c r="I1256" s="68" t="s">
        <v>0</v>
      </c>
      <c r="J1256" s="68"/>
      <c r="K1256" s="68" t="s">
        <v>1</v>
      </c>
      <c r="L1256" s="68" t="s">
        <v>18</v>
      </c>
      <c r="M1256" s="68"/>
      <c r="N1256" s="68"/>
      <c r="O1256" s="68" t="s">
        <v>8</v>
      </c>
      <c r="P1256" s="68" t="s">
        <v>44</v>
      </c>
      <c r="Q1256" s="68" t="s">
        <v>319</v>
      </c>
      <c r="R1256" s="68"/>
      <c r="S1256" s="68"/>
      <c r="T1256" s="68"/>
      <c r="U1256" s="68"/>
      <c r="V1256" s="72">
        <v>-1800</v>
      </c>
      <c r="W1256" s="68" t="s">
        <v>866</v>
      </c>
      <c r="X1256" s="68" t="s">
        <v>2</v>
      </c>
      <c r="Y1256" s="68" t="s">
        <v>4</v>
      </c>
    </row>
    <row r="1257" spans="1:25" x14ac:dyDescent="0.35">
      <c r="A1257" s="68" t="s">
        <v>8</v>
      </c>
      <c r="B1257" s="69">
        <v>2021</v>
      </c>
      <c r="C1257" s="69">
        <v>8</v>
      </c>
      <c r="D1257" s="68" t="s">
        <v>19</v>
      </c>
      <c r="E1257" s="68" t="s">
        <v>922</v>
      </c>
      <c r="F1257" s="70">
        <v>44246</v>
      </c>
      <c r="G1257" s="70">
        <v>44246</v>
      </c>
      <c r="H1257" s="69">
        <v>2</v>
      </c>
      <c r="I1257" s="68" t="s">
        <v>0</v>
      </c>
      <c r="J1257" s="68"/>
      <c r="K1257" s="68" t="s">
        <v>1</v>
      </c>
      <c r="L1257" s="68" t="s">
        <v>18</v>
      </c>
      <c r="M1257" s="68"/>
      <c r="N1257" s="68"/>
      <c r="O1257" s="68" t="s">
        <v>8</v>
      </c>
      <c r="P1257" s="68" t="s">
        <v>44</v>
      </c>
      <c r="Q1257" s="68" t="s">
        <v>319</v>
      </c>
      <c r="R1257" s="68"/>
      <c r="S1257" s="68"/>
      <c r="T1257" s="68"/>
      <c r="U1257" s="68"/>
      <c r="V1257" s="72">
        <v>-1800</v>
      </c>
      <c r="W1257" s="68" t="s">
        <v>867</v>
      </c>
      <c r="X1257" s="68" t="s">
        <v>2</v>
      </c>
      <c r="Y1257" s="68" t="s">
        <v>4</v>
      </c>
    </row>
    <row r="1258" spans="1:25" x14ac:dyDescent="0.35">
      <c r="A1258" s="68" t="s">
        <v>8</v>
      </c>
      <c r="B1258" s="69">
        <v>2021</v>
      </c>
      <c r="C1258" s="69">
        <v>8</v>
      </c>
      <c r="D1258" s="68" t="s">
        <v>19</v>
      </c>
      <c r="E1258" s="68" t="s">
        <v>922</v>
      </c>
      <c r="F1258" s="70">
        <v>44246</v>
      </c>
      <c r="G1258" s="70">
        <v>44246</v>
      </c>
      <c r="H1258" s="69">
        <v>38</v>
      </c>
      <c r="I1258" s="68" t="s">
        <v>0</v>
      </c>
      <c r="J1258" s="68"/>
      <c r="K1258" s="68" t="s">
        <v>5</v>
      </c>
      <c r="L1258" s="68" t="s">
        <v>18</v>
      </c>
      <c r="M1258" s="68"/>
      <c r="N1258" s="68"/>
      <c r="O1258" s="68" t="s">
        <v>8</v>
      </c>
      <c r="P1258" s="68" t="s">
        <v>44</v>
      </c>
      <c r="Q1258" s="68" t="s">
        <v>319</v>
      </c>
      <c r="R1258" s="68"/>
      <c r="S1258" s="68"/>
      <c r="T1258" s="68"/>
      <c r="U1258" s="68"/>
      <c r="V1258" s="72">
        <v>1800</v>
      </c>
      <c r="W1258" s="68" t="s">
        <v>866</v>
      </c>
      <c r="X1258" s="68" t="s">
        <v>6</v>
      </c>
      <c r="Y1258" s="68" t="s">
        <v>4</v>
      </c>
    </row>
    <row r="1259" spans="1:25" x14ac:dyDescent="0.35">
      <c r="A1259" s="68" t="s">
        <v>8</v>
      </c>
      <c r="B1259" s="69">
        <v>2021</v>
      </c>
      <c r="C1259" s="69">
        <v>8</v>
      </c>
      <c r="D1259" s="68" t="s">
        <v>19</v>
      </c>
      <c r="E1259" s="68" t="s">
        <v>922</v>
      </c>
      <c r="F1259" s="70">
        <v>44246</v>
      </c>
      <c r="G1259" s="70">
        <v>44246</v>
      </c>
      <c r="H1259" s="69">
        <v>39</v>
      </c>
      <c r="I1259" s="68" t="s">
        <v>0</v>
      </c>
      <c r="J1259" s="68"/>
      <c r="K1259" s="68" t="s">
        <v>5</v>
      </c>
      <c r="L1259" s="68" t="s">
        <v>18</v>
      </c>
      <c r="M1259" s="68"/>
      <c r="N1259" s="68"/>
      <c r="O1259" s="68" t="s">
        <v>8</v>
      </c>
      <c r="P1259" s="68" t="s">
        <v>44</v>
      </c>
      <c r="Q1259" s="68" t="s">
        <v>319</v>
      </c>
      <c r="R1259" s="68"/>
      <c r="S1259" s="68"/>
      <c r="T1259" s="68"/>
      <c r="U1259" s="68"/>
      <c r="V1259" s="72">
        <v>1800</v>
      </c>
      <c r="W1259" s="68" t="s">
        <v>867</v>
      </c>
      <c r="X1259" s="68" t="s">
        <v>6</v>
      </c>
      <c r="Y1259" s="68" t="s">
        <v>4</v>
      </c>
    </row>
    <row r="1260" spans="1:25" x14ac:dyDescent="0.35">
      <c r="A1260" s="68" t="s">
        <v>8</v>
      </c>
      <c r="B1260" s="69">
        <v>2021</v>
      </c>
      <c r="C1260" s="69">
        <v>8</v>
      </c>
      <c r="D1260" s="68" t="s">
        <v>19</v>
      </c>
      <c r="E1260" s="68" t="s">
        <v>923</v>
      </c>
      <c r="F1260" s="70">
        <v>44250</v>
      </c>
      <c r="G1260" s="70">
        <v>44250</v>
      </c>
      <c r="H1260" s="69">
        <v>107</v>
      </c>
      <c r="I1260" s="68" t="s">
        <v>0</v>
      </c>
      <c r="J1260" s="68"/>
      <c r="K1260" s="68" t="s">
        <v>5</v>
      </c>
      <c r="L1260" s="68" t="s">
        <v>18</v>
      </c>
      <c r="M1260" s="68"/>
      <c r="N1260" s="68"/>
      <c r="O1260" s="68" t="s">
        <v>8</v>
      </c>
      <c r="P1260" s="68" t="s">
        <v>44</v>
      </c>
      <c r="Q1260" s="68" t="s">
        <v>319</v>
      </c>
      <c r="R1260" s="68"/>
      <c r="S1260" s="68"/>
      <c r="T1260" s="68"/>
      <c r="U1260" s="68"/>
      <c r="V1260" s="72">
        <v>-3.11</v>
      </c>
      <c r="W1260" s="68" t="s">
        <v>924</v>
      </c>
      <c r="X1260" s="68" t="s">
        <v>6</v>
      </c>
      <c r="Y1260" s="68" t="s">
        <v>6</v>
      </c>
    </row>
    <row r="1261" spans="1:25" x14ac:dyDescent="0.35">
      <c r="A1261" s="68" t="s">
        <v>8</v>
      </c>
      <c r="B1261" s="69">
        <v>2021</v>
      </c>
      <c r="C1261" s="69">
        <v>8</v>
      </c>
      <c r="D1261" s="68" t="s">
        <v>19</v>
      </c>
      <c r="E1261" s="68" t="s">
        <v>923</v>
      </c>
      <c r="F1261" s="70">
        <v>44250</v>
      </c>
      <c r="G1261" s="70">
        <v>44250</v>
      </c>
      <c r="H1261" s="69">
        <v>108</v>
      </c>
      <c r="I1261" s="68" t="s">
        <v>0</v>
      </c>
      <c r="J1261" s="68"/>
      <c r="K1261" s="68" t="s">
        <v>5</v>
      </c>
      <c r="L1261" s="68" t="s">
        <v>18</v>
      </c>
      <c r="M1261" s="68"/>
      <c r="N1261" s="68"/>
      <c r="O1261" s="68" t="s">
        <v>8</v>
      </c>
      <c r="P1261" s="68" t="s">
        <v>44</v>
      </c>
      <c r="Q1261" s="68" t="s">
        <v>319</v>
      </c>
      <c r="R1261" s="68"/>
      <c r="S1261" s="68"/>
      <c r="T1261" s="68"/>
      <c r="U1261" s="68"/>
      <c r="V1261" s="72">
        <v>-43.31</v>
      </c>
      <c r="W1261" s="68" t="s">
        <v>924</v>
      </c>
      <c r="X1261" s="68" t="s">
        <v>6</v>
      </c>
      <c r="Y1261" s="68" t="s">
        <v>6</v>
      </c>
    </row>
    <row r="1262" spans="1:25" x14ac:dyDescent="0.35">
      <c r="A1262" s="68" t="s">
        <v>8</v>
      </c>
      <c r="B1262" s="69">
        <v>2021</v>
      </c>
      <c r="C1262" s="69">
        <v>8</v>
      </c>
      <c r="D1262" s="68" t="s">
        <v>19</v>
      </c>
      <c r="E1262" s="68" t="s">
        <v>923</v>
      </c>
      <c r="F1262" s="70">
        <v>44250</v>
      </c>
      <c r="G1262" s="70">
        <v>44250</v>
      </c>
      <c r="H1262" s="69">
        <v>109</v>
      </c>
      <c r="I1262" s="68" t="s">
        <v>0</v>
      </c>
      <c r="J1262" s="68" t="s">
        <v>258</v>
      </c>
      <c r="K1262" s="68" t="s">
        <v>295</v>
      </c>
      <c r="L1262" s="68" t="s">
        <v>265</v>
      </c>
      <c r="M1262" s="68"/>
      <c r="N1262" s="68" t="s">
        <v>252</v>
      </c>
      <c r="O1262" s="68" t="s">
        <v>8</v>
      </c>
      <c r="P1262" s="68" t="s">
        <v>44</v>
      </c>
      <c r="Q1262" s="68" t="s">
        <v>319</v>
      </c>
      <c r="R1262" s="68"/>
      <c r="S1262" s="68"/>
      <c r="T1262" s="68"/>
      <c r="U1262" s="68"/>
      <c r="V1262" s="72">
        <v>43.31</v>
      </c>
      <c r="W1262" s="68" t="s">
        <v>924</v>
      </c>
      <c r="X1262" s="68" t="s">
        <v>925</v>
      </c>
      <c r="Y1262" s="68" t="s">
        <v>6</v>
      </c>
    </row>
    <row r="1263" spans="1:25" x14ac:dyDescent="0.35">
      <c r="A1263" s="68" t="s">
        <v>8</v>
      </c>
      <c r="B1263" s="69">
        <v>2021</v>
      </c>
      <c r="C1263" s="69">
        <v>8</v>
      </c>
      <c r="D1263" s="68" t="s">
        <v>19</v>
      </c>
      <c r="E1263" s="68" t="s">
        <v>923</v>
      </c>
      <c r="F1263" s="70">
        <v>44250</v>
      </c>
      <c r="G1263" s="70">
        <v>44250</v>
      </c>
      <c r="H1263" s="69">
        <v>161</v>
      </c>
      <c r="I1263" s="68" t="s">
        <v>0</v>
      </c>
      <c r="J1263" s="68" t="s">
        <v>258</v>
      </c>
      <c r="K1263" s="68" t="s">
        <v>295</v>
      </c>
      <c r="L1263" s="68" t="s">
        <v>259</v>
      </c>
      <c r="M1263" s="68"/>
      <c r="N1263" s="68" t="s">
        <v>252</v>
      </c>
      <c r="O1263" s="68" t="s">
        <v>8</v>
      </c>
      <c r="P1263" s="68" t="s">
        <v>44</v>
      </c>
      <c r="Q1263" s="68" t="s">
        <v>319</v>
      </c>
      <c r="R1263" s="68"/>
      <c r="S1263" s="68"/>
      <c r="T1263" s="68"/>
      <c r="U1263" s="68"/>
      <c r="V1263" s="72">
        <v>3.11</v>
      </c>
      <c r="W1263" s="68" t="s">
        <v>924</v>
      </c>
      <c r="X1263" s="68" t="s">
        <v>925</v>
      </c>
      <c r="Y1263" s="68" t="s">
        <v>6</v>
      </c>
    </row>
    <row r="1264" spans="1:25" x14ac:dyDescent="0.35">
      <c r="A1264" s="68" t="s">
        <v>8</v>
      </c>
      <c r="B1264" s="69">
        <v>2021</v>
      </c>
      <c r="C1264" s="69">
        <v>8</v>
      </c>
      <c r="D1264" s="68" t="s">
        <v>746</v>
      </c>
      <c r="E1264" s="68" t="s">
        <v>926</v>
      </c>
      <c r="F1264" s="70">
        <v>44250</v>
      </c>
      <c r="G1264" s="70">
        <v>44251</v>
      </c>
      <c r="H1264" s="69">
        <v>322</v>
      </c>
      <c r="I1264" s="68" t="s">
        <v>0</v>
      </c>
      <c r="J1264" s="68" t="s">
        <v>258</v>
      </c>
      <c r="K1264" s="68" t="s">
        <v>283</v>
      </c>
      <c r="L1264" s="68" t="s">
        <v>265</v>
      </c>
      <c r="M1264" s="68"/>
      <c r="N1264" s="68" t="s">
        <v>252</v>
      </c>
      <c r="O1264" s="68" t="s">
        <v>8</v>
      </c>
      <c r="P1264" s="68" t="s">
        <v>44</v>
      </c>
      <c r="Q1264" s="68" t="s">
        <v>319</v>
      </c>
      <c r="R1264" s="68"/>
      <c r="S1264" s="68"/>
      <c r="T1264" s="68"/>
      <c r="U1264" s="68"/>
      <c r="V1264" s="72">
        <v>2500</v>
      </c>
      <c r="W1264" s="68" t="s">
        <v>748</v>
      </c>
      <c r="X1264" s="68" t="s">
        <v>927</v>
      </c>
      <c r="Y1264" s="68" t="s">
        <v>750</v>
      </c>
    </row>
    <row r="1265" spans="1:25" x14ac:dyDescent="0.35">
      <c r="A1265" s="68" t="s">
        <v>8</v>
      </c>
      <c r="B1265" s="69">
        <v>2021</v>
      </c>
      <c r="C1265" s="69">
        <v>8</v>
      </c>
      <c r="D1265" s="68" t="s">
        <v>746</v>
      </c>
      <c r="E1265" s="68" t="s">
        <v>926</v>
      </c>
      <c r="F1265" s="70">
        <v>44250</v>
      </c>
      <c r="G1265" s="70">
        <v>44251</v>
      </c>
      <c r="H1265" s="69">
        <v>323</v>
      </c>
      <c r="I1265" s="68" t="s">
        <v>0</v>
      </c>
      <c r="J1265" s="68" t="s">
        <v>258</v>
      </c>
      <c r="K1265" s="68" t="s">
        <v>287</v>
      </c>
      <c r="L1265" s="68" t="s">
        <v>265</v>
      </c>
      <c r="M1265" s="68"/>
      <c r="N1265" s="68" t="s">
        <v>252</v>
      </c>
      <c r="O1265" s="68" t="s">
        <v>8</v>
      </c>
      <c r="P1265" s="68" t="s">
        <v>44</v>
      </c>
      <c r="Q1265" s="68" t="s">
        <v>319</v>
      </c>
      <c r="R1265" s="68"/>
      <c r="S1265" s="68"/>
      <c r="T1265" s="68"/>
      <c r="U1265" s="68"/>
      <c r="V1265" s="72">
        <v>361.5</v>
      </c>
      <c r="W1265" s="68" t="s">
        <v>748</v>
      </c>
      <c r="X1265" s="68" t="s">
        <v>927</v>
      </c>
      <c r="Y1265" s="68" t="s">
        <v>750</v>
      </c>
    </row>
    <row r="1266" spans="1:25" x14ac:dyDescent="0.35">
      <c r="A1266" s="68" t="s">
        <v>8</v>
      </c>
      <c r="B1266" s="69">
        <v>2021</v>
      </c>
      <c r="C1266" s="69">
        <v>8</v>
      </c>
      <c r="D1266" s="68" t="s">
        <v>746</v>
      </c>
      <c r="E1266" s="68" t="s">
        <v>926</v>
      </c>
      <c r="F1266" s="70">
        <v>44250</v>
      </c>
      <c r="G1266" s="70">
        <v>44251</v>
      </c>
      <c r="H1266" s="69">
        <v>324</v>
      </c>
      <c r="I1266" s="68" t="s">
        <v>0</v>
      </c>
      <c r="J1266" s="68" t="s">
        <v>258</v>
      </c>
      <c r="K1266" s="68" t="s">
        <v>288</v>
      </c>
      <c r="L1266" s="68" t="s">
        <v>265</v>
      </c>
      <c r="M1266" s="68"/>
      <c r="N1266" s="68" t="s">
        <v>252</v>
      </c>
      <c r="O1266" s="68" t="s">
        <v>8</v>
      </c>
      <c r="P1266" s="68" t="s">
        <v>44</v>
      </c>
      <c r="Q1266" s="68" t="s">
        <v>319</v>
      </c>
      <c r="R1266" s="68"/>
      <c r="S1266" s="68"/>
      <c r="T1266" s="68"/>
      <c r="U1266" s="68"/>
      <c r="V1266" s="72">
        <v>179.63</v>
      </c>
      <c r="W1266" s="68" t="s">
        <v>748</v>
      </c>
      <c r="X1266" s="68" t="s">
        <v>927</v>
      </c>
      <c r="Y1266" s="68" t="s">
        <v>750</v>
      </c>
    </row>
    <row r="1267" spans="1:25" x14ac:dyDescent="0.35">
      <c r="A1267" s="68" t="s">
        <v>8</v>
      </c>
      <c r="B1267" s="69">
        <v>2021</v>
      </c>
      <c r="C1267" s="69">
        <v>8</v>
      </c>
      <c r="D1267" s="68" t="s">
        <v>746</v>
      </c>
      <c r="E1267" s="68" t="s">
        <v>926</v>
      </c>
      <c r="F1267" s="70">
        <v>44250</v>
      </c>
      <c r="G1267" s="70">
        <v>44251</v>
      </c>
      <c r="H1267" s="69">
        <v>325</v>
      </c>
      <c r="I1267" s="68" t="s">
        <v>0</v>
      </c>
      <c r="J1267" s="68" t="s">
        <v>258</v>
      </c>
      <c r="K1267" s="68" t="s">
        <v>289</v>
      </c>
      <c r="L1267" s="68" t="s">
        <v>265</v>
      </c>
      <c r="M1267" s="68"/>
      <c r="N1267" s="68" t="s">
        <v>252</v>
      </c>
      <c r="O1267" s="68" t="s">
        <v>8</v>
      </c>
      <c r="P1267" s="68" t="s">
        <v>44</v>
      </c>
      <c r="Q1267" s="68" t="s">
        <v>319</v>
      </c>
      <c r="R1267" s="68"/>
      <c r="S1267" s="68"/>
      <c r="T1267" s="68"/>
      <c r="U1267" s="68"/>
      <c r="V1267" s="72">
        <v>33.5</v>
      </c>
      <c r="W1267" s="68" t="s">
        <v>748</v>
      </c>
      <c r="X1267" s="68" t="s">
        <v>927</v>
      </c>
      <c r="Y1267" s="68" t="s">
        <v>750</v>
      </c>
    </row>
    <row r="1268" spans="1:25" x14ac:dyDescent="0.35">
      <c r="A1268" s="68" t="s">
        <v>8</v>
      </c>
      <c r="B1268" s="69">
        <v>2021</v>
      </c>
      <c r="C1268" s="69">
        <v>8</v>
      </c>
      <c r="D1268" s="68" t="s">
        <v>746</v>
      </c>
      <c r="E1268" s="68" t="s">
        <v>926</v>
      </c>
      <c r="F1268" s="70">
        <v>44250</v>
      </c>
      <c r="G1268" s="70">
        <v>44251</v>
      </c>
      <c r="H1268" s="69">
        <v>326</v>
      </c>
      <c r="I1268" s="68" t="s">
        <v>0</v>
      </c>
      <c r="J1268" s="68" t="s">
        <v>258</v>
      </c>
      <c r="K1268" s="68" t="s">
        <v>290</v>
      </c>
      <c r="L1268" s="68" t="s">
        <v>265</v>
      </c>
      <c r="M1268" s="68"/>
      <c r="N1268" s="68" t="s">
        <v>252</v>
      </c>
      <c r="O1268" s="68" t="s">
        <v>8</v>
      </c>
      <c r="P1268" s="68" t="s">
        <v>44</v>
      </c>
      <c r="Q1268" s="68" t="s">
        <v>319</v>
      </c>
      <c r="R1268" s="68"/>
      <c r="S1268" s="68"/>
      <c r="T1268" s="68"/>
      <c r="U1268" s="68"/>
      <c r="V1268" s="72">
        <v>614.5</v>
      </c>
      <c r="W1268" s="68" t="s">
        <v>748</v>
      </c>
      <c r="X1268" s="68" t="s">
        <v>927</v>
      </c>
      <c r="Y1268" s="68" t="s">
        <v>750</v>
      </c>
    </row>
    <row r="1269" spans="1:25" x14ac:dyDescent="0.35">
      <c r="A1269" s="68" t="s">
        <v>8</v>
      </c>
      <c r="B1269" s="69">
        <v>2021</v>
      </c>
      <c r="C1269" s="69">
        <v>8</v>
      </c>
      <c r="D1269" s="68" t="s">
        <v>746</v>
      </c>
      <c r="E1269" s="68" t="s">
        <v>926</v>
      </c>
      <c r="F1269" s="70">
        <v>44250</v>
      </c>
      <c r="G1269" s="70">
        <v>44251</v>
      </c>
      <c r="H1269" s="69">
        <v>327</v>
      </c>
      <c r="I1269" s="68" t="s">
        <v>0</v>
      </c>
      <c r="J1269" s="68" t="s">
        <v>258</v>
      </c>
      <c r="K1269" s="68" t="s">
        <v>286</v>
      </c>
      <c r="L1269" s="68" t="s">
        <v>265</v>
      </c>
      <c r="M1269" s="68"/>
      <c r="N1269" s="68" t="s">
        <v>252</v>
      </c>
      <c r="O1269" s="68" t="s">
        <v>8</v>
      </c>
      <c r="P1269" s="68" t="s">
        <v>44</v>
      </c>
      <c r="Q1269" s="68" t="s">
        <v>319</v>
      </c>
      <c r="R1269" s="68"/>
      <c r="S1269" s="68"/>
      <c r="T1269" s="68"/>
      <c r="U1269" s="68"/>
      <c r="V1269" s="72">
        <v>28</v>
      </c>
      <c r="W1269" s="68" t="s">
        <v>748</v>
      </c>
      <c r="X1269" s="68" t="s">
        <v>927</v>
      </c>
      <c r="Y1269" s="68" t="s">
        <v>750</v>
      </c>
    </row>
    <row r="1270" spans="1:25" x14ac:dyDescent="0.35">
      <c r="A1270" s="68" t="s">
        <v>8</v>
      </c>
      <c r="B1270" s="69">
        <v>2021</v>
      </c>
      <c r="C1270" s="69">
        <v>8</v>
      </c>
      <c r="D1270" s="68" t="s">
        <v>746</v>
      </c>
      <c r="E1270" s="68" t="s">
        <v>926</v>
      </c>
      <c r="F1270" s="70">
        <v>44250</v>
      </c>
      <c r="G1270" s="70">
        <v>44251</v>
      </c>
      <c r="H1270" s="69">
        <v>328</v>
      </c>
      <c r="I1270" s="68" t="s">
        <v>0</v>
      </c>
      <c r="J1270" s="68" t="s">
        <v>258</v>
      </c>
      <c r="K1270" s="68" t="s">
        <v>291</v>
      </c>
      <c r="L1270" s="68" t="s">
        <v>265</v>
      </c>
      <c r="M1270" s="68"/>
      <c r="N1270" s="68" t="s">
        <v>252</v>
      </c>
      <c r="O1270" s="68" t="s">
        <v>8</v>
      </c>
      <c r="P1270" s="68" t="s">
        <v>44</v>
      </c>
      <c r="Q1270" s="68" t="s">
        <v>319</v>
      </c>
      <c r="R1270" s="68"/>
      <c r="S1270" s="68"/>
      <c r="T1270" s="68"/>
      <c r="U1270" s="68"/>
      <c r="V1270" s="72">
        <v>15.25</v>
      </c>
      <c r="W1270" s="68" t="s">
        <v>748</v>
      </c>
      <c r="X1270" s="68" t="s">
        <v>927</v>
      </c>
      <c r="Y1270" s="68" t="s">
        <v>750</v>
      </c>
    </row>
    <row r="1271" spans="1:25" x14ac:dyDescent="0.35">
      <c r="A1271" s="68" t="s">
        <v>8</v>
      </c>
      <c r="B1271" s="69">
        <v>2021</v>
      </c>
      <c r="C1271" s="69">
        <v>8</v>
      </c>
      <c r="D1271" s="68" t="s">
        <v>746</v>
      </c>
      <c r="E1271" s="68" t="s">
        <v>926</v>
      </c>
      <c r="F1271" s="70">
        <v>44250</v>
      </c>
      <c r="G1271" s="70">
        <v>44251</v>
      </c>
      <c r="H1271" s="69">
        <v>420</v>
      </c>
      <c r="I1271" s="68" t="s">
        <v>0</v>
      </c>
      <c r="J1271" s="68" t="s">
        <v>258</v>
      </c>
      <c r="K1271" s="68" t="s">
        <v>283</v>
      </c>
      <c r="L1271" s="68" t="s">
        <v>256</v>
      </c>
      <c r="M1271" s="68"/>
      <c r="N1271" s="68" t="s">
        <v>252</v>
      </c>
      <c r="O1271" s="68" t="s">
        <v>8</v>
      </c>
      <c r="P1271" s="68" t="s">
        <v>44</v>
      </c>
      <c r="Q1271" s="68" t="s">
        <v>319</v>
      </c>
      <c r="R1271" s="68"/>
      <c r="S1271" s="68"/>
      <c r="T1271" s="68"/>
      <c r="U1271" s="68"/>
      <c r="V1271" s="72">
        <v>3354.92</v>
      </c>
      <c r="W1271" s="68" t="s">
        <v>748</v>
      </c>
      <c r="X1271" s="68" t="s">
        <v>927</v>
      </c>
      <c r="Y1271" s="68" t="s">
        <v>750</v>
      </c>
    </row>
    <row r="1272" spans="1:25" x14ac:dyDescent="0.35">
      <c r="A1272" s="68" t="s">
        <v>8</v>
      </c>
      <c r="B1272" s="69">
        <v>2021</v>
      </c>
      <c r="C1272" s="69">
        <v>8</v>
      </c>
      <c r="D1272" s="68" t="s">
        <v>746</v>
      </c>
      <c r="E1272" s="68" t="s">
        <v>926</v>
      </c>
      <c r="F1272" s="70">
        <v>44250</v>
      </c>
      <c r="G1272" s="70">
        <v>44251</v>
      </c>
      <c r="H1272" s="69">
        <v>421</v>
      </c>
      <c r="I1272" s="68" t="s">
        <v>0</v>
      </c>
      <c r="J1272" s="68" t="s">
        <v>258</v>
      </c>
      <c r="K1272" s="68" t="s">
        <v>283</v>
      </c>
      <c r="L1272" s="68" t="s">
        <v>256</v>
      </c>
      <c r="M1272" s="68"/>
      <c r="N1272" s="68" t="s">
        <v>252</v>
      </c>
      <c r="O1272" s="68" t="s">
        <v>8</v>
      </c>
      <c r="P1272" s="68" t="s">
        <v>44</v>
      </c>
      <c r="Q1272" s="68" t="s">
        <v>319</v>
      </c>
      <c r="R1272" s="68"/>
      <c r="S1272" s="68"/>
      <c r="T1272" s="68"/>
      <c r="U1272" s="68"/>
      <c r="V1272" s="72">
        <v>3349</v>
      </c>
      <c r="W1272" s="68" t="s">
        <v>748</v>
      </c>
      <c r="X1272" s="68" t="s">
        <v>927</v>
      </c>
      <c r="Y1272" s="68" t="s">
        <v>750</v>
      </c>
    </row>
    <row r="1273" spans="1:25" x14ac:dyDescent="0.35">
      <c r="A1273" s="68" t="s">
        <v>8</v>
      </c>
      <c r="B1273" s="69">
        <v>2021</v>
      </c>
      <c r="C1273" s="69">
        <v>8</v>
      </c>
      <c r="D1273" s="68" t="s">
        <v>746</v>
      </c>
      <c r="E1273" s="68" t="s">
        <v>926</v>
      </c>
      <c r="F1273" s="70">
        <v>44250</v>
      </c>
      <c r="G1273" s="70">
        <v>44251</v>
      </c>
      <c r="H1273" s="69">
        <v>422</v>
      </c>
      <c r="I1273" s="68" t="s">
        <v>0</v>
      </c>
      <c r="J1273" s="68" t="s">
        <v>258</v>
      </c>
      <c r="K1273" s="68" t="s">
        <v>287</v>
      </c>
      <c r="L1273" s="68" t="s">
        <v>256</v>
      </c>
      <c r="M1273" s="68"/>
      <c r="N1273" s="68" t="s">
        <v>252</v>
      </c>
      <c r="O1273" s="68" t="s">
        <v>8</v>
      </c>
      <c r="P1273" s="68" t="s">
        <v>44</v>
      </c>
      <c r="Q1273" s="68" t="s">
        <v>319</v>
      </c>
      <c r="R1273" s="68"/>
      <c r="S1273" s="68"/>
      <c r="T1273" s="68"/>
      <c r="U1273" s="68"/>
      <c r="V1273" s="72">
        <v>485.12</v>
      </c>
      <c r="W1273" s="68" t="s">
        <v>748</v>
      </c>
      <c r="X1273" s="68" t="s">
        <v>927</v>
      </c>
      <c r="Y1273" s="68" t="s">
        <v>750</v>
      </c>
    </row>
    <row r="1274" spans="1:25" x14ac:dyDescent="0.35">
      <c r="A1274" s="68" t="s">
        <v>8</v>
      </c>
      <c r="B1274" s="69">
        <v>2021</v>
      </c>
      <c r="C1274" s="69">
        <v>8</v>
      </c>
      <c r="D1274" s="68" t="s">
        <v>746</v>
      </c>
      <c r="E1274" s="68" t="s">
        <v>926</v>
      </c>
      <c r="F1274" s="70">
        <v>44250</v>
      </c>
      <c r="G1274" s="70">
        <v>44251</v>
      </c>
      <c r="H1274" s="69">
        <v>423</v>
      </c>
      <c r="I1274" s="68" t="s">
        <v>0</v>
      </c>
      <c r="J1274" s="68" t="s">
        <v>258</v>
      </c>
      <c r="K1274" s="68" t="s">
        <v>287</v>
      </c>
      <c r="L1274" s="68" t="s">
        <v>256</v>
      </c>
      <c r="M1274" s="68"/>
      <c r="N1274" s="68" t="s">
        <v>252</v>
      </c>
      <c r="O1274" s="68" t="s">
        <v>8</v>
      </c>
      <c r="P1274" s="68" t="s">
        <v>44</v>
      </c>
      <c r="Q1274" s="68" t="s">
        <v>319</v>
      </c>
      <c r="R1274" s="68"/>
      <c r="S1274" s="68"/>
      <c r="T1274" s="68"/>
      <c r="U1274" s="68"/>
      <c r="V1274" s="72">
        <v>484.27</v>
      </c>
      <c r="W1274" s="68" t="s">
        <v>748</v>
      </c>
      <c r="X1274" s="68" t="s">
        <v>927</v>
      </c>
      <c r="Y1274" s="68" t="s">
        <v>750</v>
      </c>
    </row>
    <row r="1275" spans="1:25" x14ac:dyDescent="0.35">
      <c r="A1275" s="68" t="s">
        <v>8</v>
      </c>
      <c r="B1275" s="69">
        <v>2021</v>
      </c>
      <c r="C1275" s="69">
        <v>8</v>
      </c>
      <c r="D1275" s="68" t="s">
        <v>746</v>
      </c>
      <c r="E1275" s="68" t="s">
        <v>926</v>
      </c>
      <c r="F1275" s="70">
        <v>44250</v>
      </c>
      <c r="G1275" s="70">
        <v>44251</v>
      </c>
      <c r="H1275" s="69">
        <v>424</v>
      </c>
      <c r="I1275" s="68" t="s">
        <v>0</v>
      </c>
      <c r="J1275" s="68" t="s">
        <v>258</v>
      </c>
      <c r="K1275" s="68" t="s">
        <v>288</v>
      </c>
      <c r="L1275" s="68" t="s">
        <v>256</v>
      </c>
      <c r="M1275" s="68"/>
      <c r="N1275" s="68" t="s">
        <v>252</v>
      </c>
      <c r="O1275" s="68" t="s">
        <v>8</v>
      </c>
      <c r="P1275" s="68" t="s">
        <v>44</v>
      </c>
      <c r="Q1275" s="68" t="s">
        <v>319</v>
      </c>
      <c r="R1275" s="68"/>
      <c r="S1275" s="68"/>
      <c r="T1275" s="68"/>
      <c r="U1275" s="68"/>
      <c r="V1275" s="72">
        <v>231.78</v>
      </c>
      <c r="W1275" s="68" t="s">
        <v>748</v>
      </c>
      <c r="X1275" s="68" t="s">
        <v>927</v>
      </c>
      <c r="Y1275" s="68" t="s">
        <v>750</v>
      </c>
    </row>
    <row r="1276" spans="1:25" x14ac:dyDescent="0.35">
      <c r="A1276" s="68" t="s">
        <v>8</v>
      </c>
      <c r="B1276" s="69">
        <v>2021</v>
      </c>
      <c r="C1276" s="69">
        <v>8</v>
      </c>
      <c r="D1276" s="68" t="s">
        <v>746</v>
      </c>
      <c r="E1276" s="68" t="s">
        <v>926</v>
      </c>
      <c r="F1276" s="70">
        <v>44250</v>
      </c>
      <c r="G1276" s="70">
        <v>44251</v>
      </c>
      <c r="H1276" s="69">
        <v>425</v>
      </c>
      <c r="I1276" s="68" t="s">
        <v>0</v>
      </c>
      <c r="J1276" s="68" t="s">
        <v>258</v>
      </c>
      <c r="K1276" s="68" t="s">
        <v>288</v>
      </c>
      <c r="L1276" s="68" t="s">
        <v>256</v>
      </c>
      <c r="M1276" s="68"/>
      <c r="N1276" s="68" t="s">
        <v>252</v>
      </c>
      <c r="O1276" s="68" t="s">
        <v>8</v>
      </c>
      <c r="P1276" s="68" t="s">
        <v>44</v>
      </c>
      <c r="Q1276" s="68" t="s">
        <v>319</v>
      </c>
      <c r="R1276" s="68"/>
      <c r="S1276" s="68"/>
      <c r="T1276" s="68"/>
      <c r="U1276" s="68"/>
      <c r="V1276" s="72">
        <v>244.45</v>
      </c>
      <c r="W1276" s="68" t="s">
        <v>748</v>
      </c>
      <c r="X1276" s="68" t="s">
        <v>927</v>
      </c>
      <c r="Y1276" s="68" t="s">
        <v>750</v>
      </c>
    </row>
    <row r="1277" spans="1:25" x14ac:dyDescent="0.35">
      <c r="A1277" s="68" t="s">
        <v>8</v>
      </c>
      <c r="B1277" s="69">
        <v>2021</v>
      </c>
      <c r="C1277" s="69">
        <v>8</v>
      </c>
      <c r="D1277" s="68" t="s">
        <v>746</v>
      </c>
      <c r="E1277" s="68" t="s">
        <v>926</v>
      </c>
      <c r="F1277" s="70">
        <v>44250</v>
      </c>
      <c r="G1277" s="70">
        <v>44251</v>
      </c>
      <c r="H1277" s="69">
        <v>426</v>
      </c>
      <c r="I1277" s="68" t="s">
        <v>0</v>
      </c>
      <c r="J1277" s="68" t="s">
        <v>258</v>
      </c>
      <c r="K1277" s="68" t="s">
        <v>289</v>
      </c>
      <c r="L1277" s="68" t="s">
        <v>256</v>
      </c>
      <c r="M1277" s="68"/>
      <c r="N1277" s="68" t="s">
        <v>252</v>
      </c>
      <c r="O1277" s="68" t="s">
        <v>8</v>
      </c>
      <c r="P1277" s="68" t="s">
        <v>44</v>
      </c>
      <c r="Q1277" s="68" t="s">
        <v>319</v>
      </c>
      <c r="R1277" s="68"/>
      <c r="S1277" s="68"/>
      <c r="T1277" s="68"/>
      <c r="U1277" s="68"/>
      <c r="V1277" s="72">
        <v>44.96</v>
      </c>
      <c r="W1277" s="68" t="s">
        <v>748</v>
      </c>
      <c r="X1277" s="68" t="s">
        <v>927</v>
      </c>
      <c r="Y1277" s="68" t="s">
        <v>750</v>
      </c>
    </row>
    <row r="1278" spans="1:25" x14ac:dyDescent="0.35">
      <c r="A1278" s="68" t="s">
        <v>8</v>
      </c>
      <c r="B1278" s="69">
        <v>2021</v>
      </c>
      <c r="C1278" s="69">
        <v>8</v>
      </c>
      <c r="D1278" s="68" t="s">
        <v>746</v>
      </c>
      <c r="E1278" s="68" t="s">
        <v>926</v>
      </c>
      <c r="F1278" s="70">
        <v>44250</v>
      </c>
      <c r="G1278" s="70">
        <v>44251</v>
      </c>
      <c r="H1278" s="69">
        <v>427</v>
      </c>
      <c r="I1278" s="68" t="s">
        <v>0</v>
      </c>
      <c r="J1278" s="68" t="s">
        <v>258</v>
      </c>
      <c r="K1278" s="68" t="s">
        <v>289</v>
      </c>
      <c r="L1278" s="68" t="s">
        <v>256</v>
      </c>
      <c r="M1278" s="68"/>
      <c r="N1278" s="68" t="s">
        <v>252</v>
      </c>
      <c r="O1278" s="68" t="s">
        <v>8</v>
      </c>
      <c r="P1278" s="68" t="s">
        <v>44</v>
      </c>
      <c r="Q1278" s="68" t="s">
        <v>319</v>
      </c>
      <c r="R1278" s="68"/>
      <c r="S1278" s="68"/>
      <c r="T1278" s="68"/>
      <c r="U1278" s="68"/>
      <c r="V1278" s="72">
        <v>44.88</v>
      </c>
      <c r="W1278" s="68" t="s">
        <v>748</v>
      </c>
      <c r="X1278" s="68" t="s">
        <v>927</v>
      </c>
      <c r="Y1278" s="68" t="s">
        <v>750</v>
      </c>
    </row>
    <row r="1279" spans="1:25" x14ac:dyDescent="0.35">
      <c r="A1279" s="68" t="s">
        <v>8</v>
      </c>
      <c r="B1279" s="69">
        <v>2021</v>
      </c>
      <c r="C1279" s="69">
        <v>8</v>
      </c>
      <c r="D1279" s="68" t="s">
        <v>746</v>
      </c>
      <c r="E1279" s="68" t="s">
        <v>926</v>
      </c>
      <c r="F1279" s="70">
        <v>44250</v>
      </c>
      <c r="G1279" s="70">
        <v>44251</v>
      </c>
      <c r="H1279" s="69">
        <v>428</v>
      </c>
      <c r="I1279" s="68" t="s">
        <v>0</v>
      </c>
      <c r="J1279" s="68" t="s">
        <v>258</v>
      </c>
      <c r="K1279" s="68" t="s">
        <v>290</v>
      </c>
      <c r="L1279" s="68" t="s">
        <v>256</v>
      </c>
      <c r="M1279" s="68"/>
      <c r="N1279" s="68" t="s">
        <v>252</v>
      </c>
      <c r="O1279" s="68" t="s">
        <v>8</v>
      </c>
      <c r="P1279" s="68" t="s">
        <v>44</v>
      </c>
      <c r="Q1279" s="68" t="s">
        <v>319</v>
      </c>
      <c r="R1279" s="68"/>
      <c r="S1279" s="68"/>
      <c r="T1279" s="68"/>
      <c r="U1279" s="68"/>
      <c r="V1279" s="72">
        <v>901</v>
      </c>
      <c r="W1279" s="68" t="s">
        <v>748</v>
      </c>
      <c r="X1279" s="68" t="s">
        <v>927</v>
      </c>
      <c r="Y1279" s="68" t="s">
        <v>750</v>
      </c>
    </row>
    <row r="1280" spans="1:25" x14ac:dyDescent="0.35">
      <c r="A1280" s="68" t="s">
        <v>8</v>
      </c>
      <c r="B1280" s="69">
        <v>2021</v>
      </c>
      <c r="C1280" s="69">
        <v>8</v>
      </c>
      <c r="D1280" s="68" t="s">
        <v>746</v>
      </c>
      <c r="E1280" s="68" t="s">
        <v>926</v>
      </c>
      <c r="F1280" s="70">
        <v>44250</v>
      </c>
      <c r="G1280" s="70">
        <v>44251</v>
      </c>
      <c r="H1280" s="69">
        <v>429</v>
      </c>
      <c r="I1280" s="68" t="s">
        <v>0</v>
      </c>
      <c r="J1280" s="68" t="s">
        <v>258</v>
      </c>
      <c r="K1280" s="68" t="s">
        <v>290</v>
      </c>
      <c r="L1280" s="68" t="s">
        <v>256</v>
      </c>
      <c r="M1280" s="68"/>
      <c r="N1280" s="68" t="s">
        <v>252</v>
      </c>
      <c r="O1280" s="68" t="s">
        <v>8</v>
      </c>
      <c r="P1280" s="68" t="s">
        <v>44</v>
      </c>
      <c r="Q1280" s="68" t="s">
        <v>319</v>
      </c>
      <c r="R1280" s="68"/>
      <c r="S1280" s="68"/>
      <c r="T1280" s="68"/>
      <c r="U1280" s="68"/>
      <c r="V1280" s="72">
        <v>614.5</v>
      </c>
      <c r="W1280" s="68" t="s">
        <v>748</v>
      </c>
      <c r="X1280" s="68" t="s">
        <v>927</v>
      </c>
      <c r="Y1280" s="68" t="s">
        <v>750</v>
      </c>
    </row>
    <row r="1281" spans="1:25" x14ac:dyDescent="0.35">
      <c r="A1281" s="68" t="s">
        <v>8</v>
      </c>
      <c r="B1281" s="69">
        <v>2021</v>
      </c>
      <c r="C1281" s="69">
        <v>8</v>
      </c>
      <c r="D1281" s="68" t="s">
        <v>746</v>
      </c>
      <c r="E1281" s="68" t="s">
        <v>926</v>
      </c>
      <c r="F1281" s="70">
        <v>44250</v>
      </c>
      <c r="G1281" s="70">
        <v>44251</v>
      </c>
      <c r="H1281" s="69">
        <v>430</v>
      </c>
      <c r="I1281" s="68" t="s">
        <v>0</v>
      </c>
      <c r="J1281" s="68" t="s">
        <v>258</v>
      </c>
      <c r="K1281" s="68" t="s">
        <v>286</v>
      </c>
      <c r="L1281" s="68" t="s">
        <v>256</v>
      </c>
      <c r="M1281" s="68"/>
      <c r="N1281" s="68" t="s">
        <v>252</v>
      </c>
      <c r="O1281" s="68" t="s">
        <v>8</v>
      </c>
      <c r="P1281" s="68" t="s">
        <v>44</v>
      </c>
      <c r="Q1281" s="68" t="s">
        <v>319</v>
      </c>
      <c r="R1281" s="68"/>
      <c r="S1281" s="68"/>
      <c r="T1281" s="68"/>
      <c r="U1281" s="68"/>
      <c r="V1281" s="72">
        <v>37.58</v>
      </c>
      <c r="W1281" s="68" t="s">
        <v>748</v>
      </c>
      <c r="X1281" s="68" t="s">
        <v>927</v>
      </c>
      <c r="Y1281" s="68" t="s">
        <v>750</v>
      </c>
    </row>
    <row r="1282" spans="1:25" x14ac:dyDescent="0.35">
      <c r="A1282" s="68" t="s">
        <v>8</v>
      </c>
      <c r="B1282" s="69">
        <v>2021</v>
      </c>
      <c r="C1282" s="69">
        <v>8</v>
      </c>
      <c r="D1282" s="68" t="s">
        <v>746</v>
      </c>
      <c r="E1282" s="68" t="s">
        <v>926</v>
      </c>
      <c r="F1282" s="70">
        <v>44250</v>
      </c>
      <c r="G1282" s="70">
        <v>44251</v>
      </c>
      <c r="H1282" s="69">
        <v>431</v>
      </c>
      <c r="I1282" s="68" t="s">
        <v>0</v>
      </c>
      <c r="J1282" s="68" t="s">
        <v>258</v>
      </c>
      <c r="K1282" s="68" t="s">
        <v>286</v>
      </c>
      <c r="L1282" s="68" t="s">
        <v>256</v>
      </c>
      <c r="M1282" s="68"/>
      <c r="N1282" s="68" t="s">
        <v>252</v>
      </c>
      <c r="O1282" s="68" t="s">
        <v>8</v>
      </c>
      <c r="P1282" s="68" t="s">
        <v>44</v>
      </c>
      <c r="Q1282" s="68" t="s">
        <v>319</v>
      </c>
      <c r="R1282" s="68"/>
      <c r="S1282" s="68"/>
      <c r="T1282" s="68"/>
      <c r="U1282" s="68"/>
      <c r="V1282" s="72">
        <v>37.51</v>
      </c>
      <c r="W1282" s="68" t="s">
        <v>748</v>
      </c>
      <c r="X1282" s="68" t="s">
        <v>927</v>
      </c>
      <c r="Y1282" s="68" t="s">
        <v>750</v>
      </c>
    </row>
    <row r="1283" spans="1:25" x14ac:dyDescent="0.35">
      <c r="A1283" s="68" t="s">
        <v>8</v>
      </c>
      <c r="B1283" s="69">
        <v>2021</v>
      </c>
      <c r="C1283" s="69">
        <v>8</v>
      </c>
      <c r="D1283" s="68" t="s">
        <v>746</v>
      </c>
      <c r="E1283" s="68" t="s">
        <v>926</v>
      </c>
      <c r="F1283" s="70">
        <v>44250</v>
      </c>
      <c r="G1283" s="70">
        <v>44251</v>
      </c>
      <c r="H1283" s="69">
        <v>432</v>
      </c>
      <c r="I1283" s="68" t="s">
        <v>0</v>
      </c>
      <c r="J1283" s="68" t="s">
        <v>258</v>
      </c>
      <c r="K1283" s="68" t="s">
        <v>291</v>
      </c>
      <c r="L1283" s="68" t="s">
        <v>256</v>
      </c>
      <c r="M1283" s="68"/>
      <c r="N1283" s="68" t="s">
        <v>252</v>
      </c>
      <c r="O1283" s="68" t="s">
        <v>8</v>
      </c>
      <c r="P1283" s="68" t="s">
        <v>44</v>
      </c>
      <c r="Q1283" s="68" t="s">
        <v>319</v>
      </c>
      <c r="R1283" s="68"/>
      <c r="S1283" s="68"/>
      <c r="T1283" s="68"/>
      <c r="U1283" s="68"/>
      <c r="V1283" s="72">
        <v>20.47</v>
      </c>
      <c r="W1283" s="68" t="s">
        <v>748</v>
      </c>
      <c r="X1283" s="68" t="s">
        <v>927</v>
      </c>
      <c r="Y1283" s="68" t="s">
        <v>750</v>
      </c>
    </row>
    <row r="1284" spans="1:25" x14ac:dyDescent="0.35">
      <c r="A1284" s="68" t="s">
        <v>8</v>
      </c>
      <c r="B1284" s="69">
        <v>2021</v>
      </c>
      <c r="C1284" s="69">
        <v>8</v>
      </c>
      <c r="D1284" s="68" t="s">
        <v>746</v>
      </c>
      <c r="E1284" s="68" t="s">
        <v>926</v>
      </c>
      <c r="F1284" s="70">
        <v>44250</v>
      </c>
      <c r="G1284" s="70">
        <v>44251</v>
      </c>
      <c r="H1284" s="69">
        <v>433</v>
      </c>
      <c r="I1284" s="68" t="s">
        <v>0</v>
      </c>
      <c r="J1284" s="68" t="s">
        <v>258</v>
      </c>
      <c r="K1284" s="68" t="s">
        <v>291</v>
      </c>
      <c r="L1284" s="68" t="s">
        <v>256</v>
      </c>
      <c r="M1284" s="68"/>
      <c r="N1284" s="68" t="s">
        <v>252</v>
      </c>
      <c r="O1284" s="68" t="s">
        <v>8</v>
      </c>
      <c r="P1284" s="68" t="s">
        <v>44</v>
      </c>
      <c r="Q1284" s="68" t="s">
        <v>319</v>
      </c>
      <c r="R1284" s="68"/>
      <c r="S1284" s="68"/>
      <c r="T1284" s="68"/>
      <c r="U1284" s="68"/>
      <c r="V1284" s="72">
        <v>20.43</v>
      </c>
      <c r="W1284" s="68" t="s">
        <v>748</v>
      </c>
      <c r="X1284" s="68" t="s">
        <v>927</v>
      </c>
      <c r="Y1284" s="68" t="s">
        <v>750</v>
      </c>
    </row>
    <row r="1285" spans="1:25" x14ac:dyDescent="0.35">
      <c r="A1285" s="68" t="s">
        <v>8</v>
      </c>
      <c r="B1285" s="69">
        <v>2021</v>
      </c>
      <c r="C1285" s="69">
        <v>8</v>
      </c>
      <c r="D1285" s="68" t="s">
        <v>746</v>
      </c>
      <c r="E1285" s="68" t="s">
        <v>926</v>
      </c>
      <c r="F1285" s="70">
        <v>44250</v>
      </c>
      <c r="G1285" s="70">
        <v>44251</v>
      </c>
      <c r="H1285" s="69">
        <v>434</v>
      </c>
      <c r="I1285" s="68" t="s">
        <v>0</v>
      </c>
      <c r="J1285" s="68" t="s">
        <v>258</v>
      </c>
      <c r="K1285" s="68" t="s">
        <v>292</v>
      </c>
      <c r="L1285" s="68" t="s">
        <v>256</v>
      </c>
      <c r="M1285" s="68"/>
      <c r="N1285" s="68" t="s">
        <v>252</v>
      </c>
      <c r="O1285" s="68" t="s">
        <v>8</v>
      </c>
      <c r="P1285" s="68" t="s">
        <v>44</v>
      </c>
      <c r="Q1285" s="68" t="s">
        <v>319</v>
      </c>
      <c r="R1285" s="68"/>
      <c r="S1285" s="68"/>
      <c r="T1285" s="68"/>
      <c r="U1285" s="68"/>
      <c r="V1285" s="72">
        <v>20</v>
      </c>
      <c r="W1285" s="68" t="s">
        <v>748</v>
      </c>
      <c r="X1285" s="68" t="s">
        <v>927</v>
      </c>
      <c r="Y1285" s="68" t="s">
        <v>750</v>
      </c>
    </row>
    <row r="1286" spans="1:25" x14ac:dyDescent="0.35">
      <c r="A1286" s="68" t="s">
        <v>8</v>
      </c>
      <c r="B1286" s="69">
        <v>2021</v>
      </c>
      <c r="C1286" s="69">
        <v>8</v>
      </c>
      <c r="D1286" s="68" t="s">
        <v>746</v>
      </c>
      <c r="E1286" s="68" t="s">
        <v>926</v>
      </c>
      <c r="F1286" s="70">
        <v>44250</v>
      </c>
      <c r="G1286" s="70">
        <v>44251</v>
      </c>
      <c r="H1286" s="69">
        <v>435</v>
      </c>
      <c r="I1286" s="68" t="s">
        <v>0</v>
      </c>
      <c r="J1286" s="68" t="s">
        <v>258</v>
      </c>
      <c r="K1286" s="68" t="s">
        <v>292</v>
      </c>
      <c r="L1286" s="68" t="s">
        <v>256</v>
      </c>
      <c r="M1286" s="68"/>
      <c r="N1286" s="68" t="s">
        <v>252</v>
      </c>
      <c r="O1286" s="68" t="s">
        <v>8</v>
      </c>
      <c r="P1286" s="68" t="s">
        <v>44</v>
      </c>
      <c r="Q1286" s="68" t="s">
        <v>319</v>
      </c>
      <c r="R1286" s="68"/>
      <c r="S1286" s="68"/>
      <c r="T1286" s="68"/>
      <c r="U1286" s="68"/>
      <c r="V1286" s="72">
        <v>10</v>
      </c>
      <c r="W1286" s="68" t="s">
        <v>748</v>
      </c>
      <c r="X1286" s="68" t="s">
        <v>927</v>
      </c>
      <c r="Y1286" s="68" t="s">
        <v>750</v>
      </c>
    </row>
    <row r="1287" spans="1:25" x14ac:dyDescent="0.35">
      <c r="A1287" s="68" t="s">
        <v>8</v>
      </c>
      <c r="B1287" s="69">
        <v>2021</v>
      </c>
      <c r="C1287" s="69">
        <v>8</v>
      </c>
      <c r="D1287" s="68" t="s">
        <v>746</v>
      </c>
      <c r="E1287" s="68" t="s">
        <v>926</v>
      </c>
      <c r="F1287" s="70">
        <v>44250</v>
      </c>
      <c r="G1287" s="70">
        <v>44251</v>
      </c>
      <c r="H1287" s="69">
        <v>478</v>
      </c>
      <c r="I1287" s="68" t="s">
        <v>0</v>
      </c>
      <c r="J1287" s="68"/>
      <c r="K1287" s="68" t="s">
        <v>1</v>
      </c>
      <c r="L1287" s="68" t="s">
        <v>18</v>
      </c>
      <c r="M1287" s="68"/>
      <c r="N1287" s="68"/>
      <c r="O1287" s="68"/>
      <c r="P1287" s="68" t="s">
        <v>44</v>
      </c>
      <c r="Q1287" s="68"/>
      <c r="R1287" s="68"/>
      <c r="S1287" s="68"/>
      <c r="T1287" s="68"/>
      <c r="U1287" s="68"/>
      <c r="V1287" s="72">
        <v>-13633.25</v>
      </c>
      <c r="W1287" s="68"/>
      <c r="X1287" s="68" t="s">
        <v>2</v>
      </c>
      <c r="Y1287" s="68" t="s">
        <v>750</v>
      </c>
    </row>
    <row r="1288" spans="1:25" x14ac:dyDescent="0.35">
      <c r="A1288" s="68" t="s">
        <v>8</v>
      </c>
      <c r="B1288" s="69">
        <v>2021</v>
      </c>
      <c r="C1288" s="69">
        <v>8</v>
      </c>
      <c r="D1288" s="68" t="s">
        <v>19</v>
      </c>
      <c r="E1288" s="68" t="s">
        <v>928</v>
      </c>
      <c r="F1288" s="70">
        <v>44252</v>
      </c>
      <c r="G1288" s="70">
        <v>44252</v>
      </c>
      <c r="H1288" s="69">
        <v>1</v>
      </c>
      <c r="I1288" s="68" t="s">
        <v>0</v>
      </c>
      <c r="J1288" s="68"/>
      <c r="K1288" s="68" t="s">
        <v>5</v>
      </c>
      <c r="L1288" s="68" t="s">
        <v>18</v>
      </c>
      <c r="M1288" s="68"/>
      <c r="N1288" s="68"/>
      <c r="O1288" s="68" t="s">
        <v>8</v>
      </c>
      <c r="P1288" s="68" t="s">
        <v>44</v>
      </c>
      <c r="Q1288" s="68" t="s">
        <v>319</v>
      </c>
      <c r="R1288" s="68"/>
      <c r="S1288" s="68"/>
      <c r="T1288" s="68"/>
      <c r="U1288" s="68"/>
      <c r="V1288" s="72">
        <v>-2010</v>
      </c>
      <c r="W1288" s="68" t="s">
        <v>929</v>
      </c>
      <c r="X1288" s="68" t="s">
        <v>6</v>
      </c>
      <c r="Y1288" s="68" t="s">
        <v>6</v>
      </c>
    </row>
    <row r="1289" spans="1:25" x14ac:dyDescent="0.35">
      <c r="A1289" s="68" t="s">
        <v>8</v>
      </c>
      <c r="B1289" s="69">
        <v>2021</v>
      </c>
      <c r="C1289" s="69">
        <v>8</v>
      </c>
      <c r="D1289" s="68" t="s">
        <v>19</v>
      </c>
      <c r="E1289" s="68" t="s">
        <v>928</v>
      </c>
      <c r="F1289" s="70">
        <v>44252</v>
      </c>
      <c r="G1289" s="70">
        <v>44252</v>
      </c>
      <c r="H1289" s="69">
        <v>2</v>
      </c>
      <c r="I1289" s="68" t="s">
        <v>0</v>
      </c>
      <c r="J1289" s="68"/>
      <c r="K1289" s="68" t="s">
        <v>5</v>
      </c>
      <c r="L1289" s="68" t="s">
        <v>18</v>
      </c>
      <c r="M1289" s="68"/>
      <c r="N1289" s="68"/>
      <c r="O1289" s="68" t="s">
        <v>8</v>
      </c>
      <c r="P1289" s="68" t="s">
        <v>44</v>
      </c>
      <c r="Q1289" s="68" t="s">
        <v>319</v>
      </c>
      <c r="R1289" s="68"/>
      <c r="S1289" s="68"/>
      <c r="T1289" s="68"/>
      <c r="U1289" s="68"/>
      <c r="V1289" s="72">
        <v>-2010</v>
      </c>
      <c r="W1289" s="68" t="s">
        <v>930</v>
      </c>
      <c r="X1289" s="68" t="s">
        <v>6</v>
      </c>
      <c r="Y1289" s="68" t="s">
        <v>6</v>
      </c>
    </row>
    <row r="1290" spans="1:25" x14ac:dyDescent="0.35">
      <c r="A1290" s="68" t="s">
        <v>8</v>
      </c>
      <c r="B1290" s="69">
        <v>2021</v>
      </c>
      <c r="C1290" s="69">
        <v>8</v>
      </c>
      <c r="D1290" s="68" t="s">
        <v>19</v>
      </c>
      <c r="E1290" s="68" t="s">
        <v>928</v>
      </c>
      <c r="F1290" s="70">
        <v>44252</v>
      </c>
      <c r="G1290" s="70">
        <v>44252</v>
      </c>
      <c r="H1290" s="69">
        <v>4</v>
      </c>
      <c r="I1290" s="68" t="s">
        <v>0</v>
      </c>
      <c r="J1290" s="68" t="s">
        <v>258</v>
      </c>
      <c r="K1290" s="68" t="s">
        <v>472</v>
      </c>
      <c r="L1290" s="68" t="s">
        <v>259</v>
      </c>
      <c r="M1290" s="68"/>
      <c r="N1290" s="68" t="s">
        <v>252</v>
      </c>
      <c r="O1290" s="68" t="s">
        <v>8</v>
      </c>
      <c r="P1290" s="68" t="s">
        <v>44</v>
      </c>
      <c r="Q1290" s="68" t="s">
        <v>319</v>
      </c>
      <c r="R1290" s="68"/>
      <c r="S1290" s="68"/>
      <c r="T1290" s="68"/>
      <c r="U1290" s="68"/>
      <c r="V1290" s="72">
        <v>2010</v>
      </c>
      <c r="W1290" s="68" t="s">
        <v>929</v>
      </c>
      <c r="X1290" s="68" t="s">
        <v>654</v>
      </c>
      <c r="Y1290" s="68" t="s">
        <v>6</v>
      </c>
    </row>
    <row r="1291" spans="1:25" x14ac:dyDescent="0.35">
      <c r="A1291" s="68" t="s">
        <v>8</v>
      </c>
      <c r="B1291" s="69">
        <v>2021</v>
      </c>
      <c r="C1291" s="69">
        <v>8</v>
      </c>
      <c r="D1291" s="68" t="s">
        <v>19</v>
      </c>
      <c r="E1291" s="68" t="s">
        <v>928</v>
      </c>
      <c r="F1291" s="70">
        <v>44252</v>
      </c>
      <c r="G1291" s="70">
        <v>44252</v>
      </c>
      <c r="H1291" s="69">
        <v>5</v>
      </c>
      <c r="I1291" s="68" t="s">
        <v>0</v>
      </c>
      <c r="J1291" s="68" t="s">
        <v>258</v>
      </c>
      <c r="K1291" s="68" t="s">
        <v>472</v>
      </c>
      <c r="L1291" s="68" t="s">
        <v>259</v>
      </c>
      <c r="M1291" s="68"/>
      <c r="N1291" s="68" t="s">
        <v>252</v>
      </c>
      <c r="O1291" s="68" t="s">
        <v>8</v>
      </c>
      <c r="P1291" s="68" t="s">
        <v>44</v>
      </c>
      <c r="Q1291" s="68" t="s">
        <v>319</v>
      </c>
      <c r="R1291" s="68"/>
      <c r="S1291" s="68"/>
      <c r="T1291" s="68"/>
      <c r="U1291" s="68"/>
      <c r="V1291" s="72">
        <v>2010</v>
      </c>
      <c r="W1291" s="68" t="s">
        <v>930</v>
      </c>
      <c r="X1291" s="68" t="s">
        <v>658</v>
      </c>
      <c r="Y1291" s="68" t="s">
        <v>6</v>
      </c>
    </row>
    <row r="1292" spans="1:25" x14ac:dyDescent="0.35">
      <c r="A1292" s="68" t="s">
        <v>8</v>
      </c>
      <c r="B1292" s="69">
        <v>2021</v>
      </c>
      <c r="C1292" s="69">
        <v>8</v>
      </c>
      <c r="D1292" s="68" t="s">
        <v>257</v>
      </c>
      <c r="E1292" s="68" t="s">
        <v>931</v>
      </c>
      <c r="F1292" s="70">
        <v>44255</v>
      </c>
      <c r="G1292" s="70">
        <v>44260</v>
      </c>
      <c r="H1292" s="69">
        <v>5</v>
      </c>
      <c r="I1292" s="68" t="s">
        <v>0</v>
      </c>
      <c r="J1292" s="68"/>
      <c r="K1292" s="68" t="s">
        <v>755</v>
      </c>
      <c r="L1292" s="68" t="s">
        <v>24</v>
      </c>
      <c r="M1292" s="68"/>
      <c r="N1292" s="68"/>
      <c r="O1292" s="68" t="s">
        <v>8</v>
      </c>
      <c r="P1292" s="68" t="s">
        <v>44</v>
      </c>
      <c r="Q1292" s="68" t="s">
        <v>319</v>
      </c>
      <c r="R1292" s="68"/>
      <c r="S1292" s="68"/>
      <c r="T1292" s="68"/>
      <c r="U1292" s="68"/>
      <c r="V1292" s="72">
        <v>-8253.86</v>
      </c>
      <c r="W1292" s="68"/>
      <c r="X1292" s="68" t="s">
        <v>757</v>
      </c>
      <c r="Y1292" s="68" t="s">
        <v>932</v>
      </c>
    </row>
    <row r="1293" spans="1:25" x14ac:dyDescent="0.35">
      <c r="A1293" s="68" t="s">
        <v>8</v>
      </c>
      <c r="B1293" s="69">
        <v>2021</v>
      </c>
      <c r="C1293" s="69">
        <v>8</v>
      </c>
      <c r="D1293" s="68" t="s">
        <v>257</v>
      </c>
      <c r="E1293" s="68" t="s">
        <v>931</v>
      </c>
      <c r="F1293" s="70">
        <v>44255</v>
      </c>
      <c r="G1293" s="70">
        <v>44260</v>
      </c>
      <c r="H1293" s="69">
        <v>6</v>
      </c>
      <c r="I1293" s="68" t="s">
        <v>0</v>
      </c>
      <c r="J1293" s="68" t="s">
        <v>3</v>
      </c>
      <c r="K1293" s="68" t="s">
        <v>755</v>
      </c>
      <c r="L1293" s="68" t="s">
        <v>24</v>
      </c>
      <c r="M1293" s="68"/>
      <c r="N1293" s="68"/>
      <c r="O1293" s="68" t="s">
        <v>8</v>
      </c>
      <c r="P1293" s="68" t="s">
        <v>44</v>
      </c>
      <c r="Q1293" s="68" t="s">
        <v>319</v>
      </c>
      <c r="R1293" s="68"/>
      <c r="S1293" s="68"/>
      <c r="T1293" s="68"/>
      <c r="U1293" s="68"/>
      <c r="V1293" s="72">
        <v>8253.86</v>
      </c>
      <c r="W1293" s="68"/>
      <c r="X1293" s="68" t="s">
        <v>757</v>
      </c>
      <c r="Y1293" s="68" t="s">
        <v>932</v>
      </c>
    </row>
    <row r="1294" spans="1:25" x14ac:dyDescent="0.35">
      <c r="A1294" t="s">
        <v>8</v>
      </c>
      <c r="B1294" s="52">
        <v>2021</v>
      </c>
      <c r="C1294" s="52">
        <v>9</v>
      </c>
      <c r="D1294" t="s">
        <v>19</v>
      </c>
      <c r="E1294" t="s">
        <v>938</v>
      </c>
      <c r="F1294" s="53">
        <v>44256</v>
      </c>
      <c r="G1294" s="53">
        <v>44253</v>
      </c>
      <c r="H1294" s="52">
        <v>13</v>
      </c>
      <c r="I1294" t="s">
        <v>0</v>
      </c>
      <c r="J1294"/>
      <c r="K1294" t="s">
        <v>1</v>
      </c>
      <c r="L1294" t="s">
        <v>18</v>
      </c>
      <c r="M1294"/>
      <c r="N1294"/>
      <c r="O1294" t="s">
        <v>8</v>
      </c>
      <c r="P1294" t="s">
        <v>44</v>
      </c>
      <c r="Q1294" t="s">
        <v>319</v>
      </c>
      <c r="R1294"/>
      <c r="S1294"/>
      <c r="T1294"/>
      <c r="U1294"/>
      <c r="V1294" s="5">
        <v>-43.31</v>
      </c>
      <c r="W1294" t="s">
        <v>924</v>
      </c>
      <c r="X1294" t="s">
        <v>2</v>
      </c>
      <c r="Y1294" t="s">
        <v>4</v>
      </c>
    </row>
    <row r="1295" spans="1:25" x14ac:dyDescent="0.35">
      <c r="A1295" t="s">
        <v>8</v>
      </c>
      <c r="B1295" s="52">
        <v>2021</v>
      </c>
      <c r="C1295" s="52">
        <v>9</v>
      </c>
      <c r="D1295" t="s">
        <v>19</v>
      </c>
      <c r="E1295" t="s">
        <v>938</v>
      </c>
      <c r="F1295" s="53">
        <v>44256</v>
      </c>
      <c r="G1295" s="53">
        <v>44253</v>
      </c>
      <c r="H1295" s="52">
        <v>22</v>
      </c>
      <c r="I1295" t="s">
        <v>0</v>
      </c>
      <c r="J1295"/>
      <c r="K1295" t="s">
        <v>1</v>
      </c>
      <c r="L1295" t="s">
        <v>18</v>
      </c>
      <c r="M1295"/>
      <c r="N1295"/>
      <c r="O1295" t="s">
        <v>8</v>
      </c>
      <c r="P1295" t="s">
        <v>44</v>
      </c>
      <c r="Q1295" t="s">
        <v>319</v>
      </c>
      <c r="R1295"/>
      <c r="S1295"/>
      <c r="T1295"/>
      <c r="U1295"/>
      <c r="V1295" s="5">
        <v>-3.11</v>
      </c>
      <c r="W1295" t="s">
        <v>924</v>
      </c>
      <c r="X1295" t="s">
        <v>2</v>
      </c>
      <c r="Y1295" t="s">
        <v>4</v>
      </c>
    </row>
    <row r="1296" spans="1:25" x14ac:dyDescent="0.35">
      <c r="A1296" t="s">
        <v>8</v>
      </c>
      <c r="B1296" s="52">
        <v>2021</v>
      </c>
      <c r="C1296" s="52">
        <v>9</v>
      </c>
      <c r="D1296" t="s">
        <v>19</v>
      </c>
      <c r="E1296" t="s">
        <v>938</v>
      </c>
      <c r="F1296" s="53">
        <v>44256</v>
      </c>
      <c r="G1296" s="53">
        <v>44253</v>
      </c>
      <c r="H1296" s="52">
        <v>97</v>
      </c>
      <c r="I1296" t="s">
        <v>0</v>
      </c>
      <c r="J1296"/>
      <c r="K1296" t="s">
        <v>5</v>
      </c>
      <c r="L1296" t="s">
        <v>18</v>
      </c>
      <c r="M1296"/>
      <c r="N1296"/>
      <c r="O1296" t="s">
        <v>8</v>
      </c>
      <c r="P1296" t="s">
        <v>44</v>
      </c>
      <c r="Q1296" t="s">
        <v>319</v>
      </c>
      <c r="R1296"/>
      <c r="S1296"/>
      <c r="T1296"/>
      <c r="U1296"/>
      <c r="V1296" s="5">
        <v>43.31</v>
      </c>
      <c r="W1296" t="s">
        <v>924</v>
      </c>
      <c r="X1296" t="s">
        <v>6</v>
      </c>
      <c r="Y1296" t="s">
        <v>4</v>
      </c>
    </row>
    <row r="1297" spans="1:25" x14ac:dyDescent="0.35">
      <c r="A1297" t="s">
        <v>8</v>
      </c>
      <c r="B1297" s="52">
        <v>2021</v>
      </c>
      <c r="C1297" s="52">
        <v>9</v>
      </c>
      <c r="D1297" t="s">
        <v>19</v>
      </c>
      <c r="E1297" t="s">
        <v>938</v>
      </c>
      <c r="F1297" s="53">
        <v>44256</v>
      </c>
      <c r="G1297" s="53">
        <v>44253</v>
      </c>
      <c r="H1297" s="52">
        <v>106</v>
      </c>
      <c r="I1297" t="s">
        <v>0</v>
      </c>
      <c r="J1297"/>
      <c r="K1297" t="s">
        <v>5</v>
      </c>
      <c r="L1297" t="s">
        <v>18</v>
      </c>
      <c r="M1297"/>
      <c r="N1297"/>
      <c r="O1297" t="s">
        <v>8</v>
      </c>
      <c r="P1297" t="s">
        <v>44</v>
      </c>
      <c r="Q1297" t="s">
        <v>319</v>
      </c>
      <c r="R1297"/>
      <c r="S1297"/>
      <c r="T1297"/>
      <c r="U1297"/>
      <c r="V1297" s="5">
        <v>3.11</v>
      </c>
      <c r="W1297" t="s">
        <v>924</v>
      </c>
      <c r="X1297" t="s">
        <v>6</v>
      </c>
      <c r="Y1297" t="s">
        <v>4</v>
      </c>
    </row>
    <row r="1298" spans="1:25" x14ac:dyDescent="0.35">
      <c r="A1298" t="s">
        <v>8</v>
      </c>
      <c r="B1298" s="52">
        <v>2021</v>
      </c>
      <c r="C1298" s="52">
        <v>9</v>
      </c>
      <c r="D1298" t="s">
        <v>19</v>
      </c>
      <c r="E1298" t="s">
        <v>939</v>
      </c>
      <c r="F1298" s="53">
        <v>44257</v>
      </c>
      <c r="G1298" s="53">
        <v>44257</v>
      </c>
      <c r="H1298" s="52">
        <v>1</v>
      </c>
      <c r="I1298" t="s">
        <v>0</v>
      </c>
      <c r="J1298"/>
      <c r="K1298" t="s">
        <v>1</v>
      </c>
      <c r="L1298" t="s">
        <v>18</v>
      </c>
      <c r="M1298"/>
      <c r="N1298"/>
      <c r="O1298" t="s">
        <v>8</v>
      </c>
      <c r="P1298" t="s">
        <v>44</v>
      </c>
      <c r="Q1298" t="s">
        <v>319</v>
      </c>
      <c r="R1298"/>
      <c r="S1298"/>
      <c r="T1298"/>
      <c r="U1298"/>
      <c r="V1298" s="5">
        <v>-4375</v>
      </c>
      <c r="W1298" t="s">
        <v>884</v>
      </c>
      <c r="X1298" t="s">
        <v>2</v>
      </c>
      <c r="Y1298" t="s">
        <v>4</v>
      </c>
    </row>
    <row r="1299" spans="1:25" x14ac:dyDescent="0.35">
      <c r="A1299" t="s">
        <v>8</v>
      </c>
      <c r="B1299" s="52">
        <v>2021</v>
      </c>
      <c r="C1299" s="52">
        <v>9</v>
      </c>
      <c r="D1299" t="s">
        <v>19</v>
      </c>
      <c r="E1299" t="s">
        <v>939</v>
      </c>
      <c r="F1299" s="53">
        <v>44257</v>
      </c>
      <c r="G1299" s="53">
        <v>44257</v>
      </c>
      <c r="H1299" s="52">
        <v>4</v>
      </c>
      <c r="I1299" t="s">
        <v>0</v>
      </c>
      <c r="J1299"/>
      <c r="K1299" t="s">
        <v>5</v>
      </c>
      <c r="L1299" t="s">
        <v>18</v>
      </c>
      <c r="M1299"/>
      <c r="N1299"/>
      <c r="O1299" t="s">
        <v>8</v>
      </c>
      <c r="P1299" t="s">
        <v>44</v>
      </c>
      <c r="Q1299" t="s">
        <v>319</v>
      </c>
      <c r="R1299"/>
      <c r="S1299"/>
      <c r="T1299"/>
      <c r="U1299"/>
      <c r="V1299" s="5">
        <v>4375</v>
      </c>
      <c r="W1299" t="s">
        <v>884</v>
      </c>
      <c r="X1299" t="s">
        <v>6</v>
      </c>
      <c r="Y1299" t="s">
        <v>4</v>
      </c>
    </row>
    <row r="1300" spans="1:25" x14ac:dyDescent="0.35">
      <c r="A1300" t="s">
        <v>8</v>
      </c>
      <c r="B1300" s="52">
        <v>2021</v>
      </c>
      <c r="C1300" s="52">
        <v>9</v>
      </c>
      <c r="D1300" t="s">
        <v>19</v>
      </c>
      <c r="E1300" t="s">
        <v>940</v>
      </c>
      <c r="F1300" s="53">
        <v>44258</v>
      </c>
      <c r="G1300" s="53">
        <v>44258</v>
      </c>
      <c r="H1300" s="52">
        <v>5</v>
      </c>
      <c r="I1300" t="s">
        <v>0</v>
      </c>
      <c r="J1300"/>
      <c r="K1300" t="s">
        <v>5</v>
      </c>
      <c r="L1300" t="s">
        <v>18</v>
      </c>
      <c r="M1300"/>
      <c r="N1300"/>
      <c r="O1300" t="s">
        <v>8</v>
      </c>
      <c r="P1300" t="s">
        <v>44</v>
      </c>
      <c r="Q1300" t="s">
        <v>319</v>
      </c>
      <c r="R1300"/>
      <c r="S1300"/>
      <c r="T1300"/>
      <c r="U1300"/>
      <c r="V1300" s="5">
        <v>-5000</v>
      </c>
      <c r="W1300" t="s">
        <v>941</v>
      </c>
      <c r="X1300" t="s">
        <v>6</v>
      </c>
      <c r="Y1300" t="s">
        <v>6</v>
      </c>
    </row>
    <row r="1301" spans="1:25" x14ac:dyDescent="0.35">
      <c r="A1301" t="s">
        <v>8</v>
      </c>
      <c r="B1301" s="52">
        <v>2021</v>
      </c>
      <c r="C1301" s="52">
        <v>9</v>
      </c>
      <c r="D1301" t="s">
        <v>19</v>
      </c>
      <c r="E1301" t="s">
        <v>940</v>
      </c>
      <c r="F1301" s="53">
        <v>44258</v>
      </c>
      <c r="G1301" s="53">
        <v>44258</v>
      </c>
      <c r="H1301" s="52">
        <v>23</v>
      </c>
      <c r="I1301" t="s">
        <v>0</v>
      </c>
      <c r="J1301" t="s">
        <v>258</v>
      </c>
      <c r="K1301" t="s">
        <v>472</v>
      </c>
      <c r="L1301" t="s">
        <v>259</v>
      </c>
      <c r="M1301"/>
      <c r="N1301" t="s">
        <v>252</v>
      </c>
      <c r="O1301" t="s">
        <v>8</v>
      </c>
      <c r="P1301" t="s">
        <v>44</v>
      </c>
      <c r="Q1301" t="s">
        <v>319</v>
      </c>
      <c r="R1301"/>
      <c r="S1301"/>
      <c r="T1301"/>
      <c r="U1301"/>
      <c r="V1301" s="5">
        <v>5000</v>
      </c>
      <c r="W1301" t="s">
        <v>941</v>
      </c>
      <c r="X1301" t="s">
        <v>795</v>
      </c>
      <c r="Y1301" t="s">
        <v>6</v>
      </c>
    </row>
    <row r="1302" spans="1:25" x14ac:dyDescent="0.35">
      <c r="A1302" t="s">
        <v>8</v>
      </c>
      <c r="B1302" s="52">
        <v>2021</v>
      </c>
      <c r="C1302" s="52">
        <v>9</v>
      </c>
      <c r="D1302" t="s">
        <v>270</v>
      </c>
      <c r="E1302" t="s">
        <v>942</v>
      </c>
      <c r="F1302" s="53">
        <v>44259</v>
      </c>
      <c r="G1302" s="53">
        <v>44263</v>
      </c>
      <c r="H1302" s="52">
        <v>7</v>
      </c>
      <c r="I1302" t="s">
        <v>0</v>
      </c>
      <c r="J1302"/>
      <c r="K1302" t="s">
        <v>325</v>
      </c>
      <c r="L1302" t="s">
        <v>324</v>
      </c>
      <c r="M1302"/>
      <c r="N1302"/>
      <c r="O1302"/>
      <c r="P1302"/>
      <c r="Q1302"/>
      <c r="R1302"/>
      <c r="S1302"/>
      <c r="T1302"/>
      <c r="U1302"/>
      <c r="V1302" s="5">
        <v>8950.64</v>
      </c>
      <c r="W1302"/>
      <c r="X1302" t="s">
        <v>943</v>
      </c>
      <c r="Y1302" t="s">
        <v>944</v>
      </c>
    </row>
    <row r="1303" spans="1:25" x14ac:dyDescent="0.35">
      <c r="A1303" t="s">
        <v>8</v>
      </c>
      <c r="B1303" s="52">
        <v>2021</v>
      </c>
      <c r="C1303" s="52">
        <v>9</v>
      </c>
      <c r="D1303" t="s">
        <v>270</v>
      </c>
      <c r="E1303" t="s">
        <v>942</v>
      </c>
      <c r="F1303" s="53">
        <v>44259</v>
      </c>
      <c r="G1303" s="53">
        <v>44263</v>
      </c>
      <c r="H1303" s="52">
        <v>8</v>
      </c>
      <c r="I1303" t="s">
        <v>0</v>
      </c>
      <c r="J1303"/>
      <c r="K1303" t="s">
        <v>325</v>
      </c>
      <c r="L1303" t="s">
        <v>324</v>
      </c>
      <c r="M1303"/>
      <c r="N1303"/>
      <c r="O1303" t="s">
        <v>8</v>
      </c>
      <c r="P1303" t="s">
        <v>44</v>
      </c>
      <c r="Q1303" t="s">
        <v>319</v>
      </c>
      <c r="R1303"/>
      <c r="S1303"/>
      <c r="T1303"/>
      <c r="U1303"/>
      <c r="V1303" s="5">
        <v>-8295.08</v>
      </c>
      <c r="W1303"/>
      <c r="X1303" t="s">
        <v>943</v>
      </c>
      <c r="Y1303" t="s">
        <v>944</v>
      </c>
    </row>
    <row r="1304" spans="1:25" x14ac:dyDescent="0.35">
      <c r="A1304" t="s">
        <v>8</v>
      </c>
      <c r="B1304" s="52">
        <v>2021</v>
      </c>
      <c r="C1304" s="52">
        <v>9</v>
      </c>
      <c r="D1304" t="s">
        <v>270</v>
      </c>
      <c r="E1304" t="s">
        <v>942</v>
      </c>
      <c r="F1304" s="53">
        <v>44259</v>
      </c>
      <c r="G1304" s="53">
        <v>44263</v>
      </c>
      <c r="H1304" s="52">
        <v>23</v>
      </c>
      <c r="I1304" t="s">
        <v>0</v>
      </c>
      <c r="J1304"/>
      <c r="K1304" t="s">
        <v>1</v>
      </c>
      <c r="L1304" t="s">
        <v>18</v>
      </c>
      <c r="M1304"/>
      <c r="N1304"/>
      <c r="O1304"/>
      <c r="P1304"/>
      <c r="Q1304"/>
      <c r="R1304"/>
      <c r="S1304"/>
      <c r="T1304"/>
      <c r="U1304"/>
      <c r="V1304" s="5">
        <v>-8950.64</v>
      </c>
      <c r="W1304"/>
      <c r="X1304" t="s">
        <v>2</v>
      </c>
      <c r="Y1304" t="s">
        <v>944</v>
      </c>
    </row>
    <row r="1305" spans="1:25" x14ac:dyDescent="0.35">
      <c r="A1305" t="s">
        <v>8</v>
      </c>
      <c r="B1305" s="52">
        <v>2021</v>
      </c>
      <c r="C1305" s="52">
        <v>9</v>
      </c>
      <c r="D1305" t="s">
        <v>270</v>
      </c>
      <c r="E1305" t="s">
        <v>942</v>
      </c>
      <c r="F1305" s="53">
        <v>44259</v>
      </c>
      <c r="G1305" s="53">
        <v>44263</v>
      </c>
      <c r="H1305" s="52">
        <v>25</v>
      </c>
      <c r="I1305" t="s">
        <v>0</v>
      </c>
      <c r="J1305"/>
      <c r="K1305" t="s">
        <v>1</v>
      </c>
      <c r="L1305" t="s">
        <v>18</v>
      </c>
      <c r="M1305"/>
      <c r="N1305"/>
      <c r="O1305"/>
      <c r="P1305" t="s">
        <v>44</v>
      </c>
      <c r="Q1305"/>
      <c r="R1305"/>
      <c r="S1305"/>
      <c r="T1305"/>
      <c r="U1305"/>
      <c r="V1305" s="5">
        <v>8295.08</v>
      </c>
      <c r="W1305"/>
      <c r="X1305" t="s">
        <v>2</v>
      </c>
      <c r="Y1305" t="s">
        <v>944</v>
      </c>
    </row>
    <row r="1306" spans="1:25" x14ac:dyDescent="0.35">
      <c r="A1306" t="s">
        <v>8</v>
      </c>
      <c r="B1306" s="52">
        <v>2021</v>
      </c>
      <c r="C1306" s="52">
        <v>9</v>
      </c>
      <c r="D1306" t="s">
        <v>270</v>
      </c>
      <c r="E1306" t="s">
        <v>945</v>
      </c>
      <c r="F1306" s="53">
        <v>44260</v>
      </c>
      <c r="G1306" s="53">
        <v>44263</v>
      </c>
      <c r="H1306" s="52">
        <v>7</v>
      </c>
      <c r="I1306" t="s">
        <v>0</v>
      </c>
      <c r="J1306"/>
      <c r="K1306" t="s">
        <v>325</v>
      </c>
      <c r="L1306" t="s">
        <v>324</v>
      </c>
      <c r="M1306"/>
      <c r="N1306"/>
      <c r="O1306"/>
      <c r="P1306"/>
      <c r="Q1306"/>
      <c r="R1306"/>
      <c r="S1306"/>
      <c r="T1306"/>
      <c r="U1306"/>
      <c r="V1306" s="5">
        <v>4311.8100000000004</v>
      </c>
      <c r="W1306"/>
      <c r="X1306" t="s">
        <v>946</v>
      </c>
      <c r="Y1306" t="s">
        <v>947</v>
      </c>
    </row>
    <row r="1307" spans="1:25" x14ac:dyDescent="0.35">
      <c r="A1307" t="s">
        <v>8</v>
      </c>
      <c r="B1307" s="52">
        <v>2021</v>
      </c>
      <c r="C1307" s="52">
        <v>9</v>
      </c>
      <c r="D1307" t="s">
        <v>270</v>
      </c>
      <c r="E1307" t="s">
        <v>945</v>
      </c>
      <c r="F1307" s="53">
        <v>44260</v>
      </c>
      <c r="G1307" s="53">
        <v>44263</v>
      </c>
      <c r="H1307" s="52">
        <v>8</v>
      </c>
      <c r="I1307" t="s">
        <v>0</v>
      </c>
      <c r="J1307"/>
      <c r="K1307" t="s">
        <v>325</v>
      </c>
      <c r="L1307" t="s">
        <v>324</v>
      </c>
      <c r="M1307"/>
      <c r="N1307"/>
      <c r="O1307" t="s">
        <v>8</v>
      </c>
      <c r="P1307" t="s">
        <v>44</v>
      </c>
      <c r="Q1307" t="s">
        <v>319</v>
      </c>
      <c r="R1307"/>
      <c r="S1307"/>
      <c r="T1307"/>
      <c r="U1307"/>
      <c r="V1307" s="5">
        <v>-4311.8100000000004</v>
      </c>
      <c r="W1307"/>
      <c r="X1307" t="s">
        <v>946</v>
      </c>
      <c r="Y1307" t="s">
        <v>947</v>
      </c>
    </row>
    <row r="1308" spans="1:25" x14ac:dyDescent="0.35">
      <c r="A1308" t="s">
        <v>8</v>
      </c>
      <c r="B1308" s="52">
        <v>2021</v>
      </c>
      <c r="C1308" s="52">
        <v>9</v>
      </c>
      <c r="D1308" t="s">
        <v>270</v>
      </c>
      <c r="E1308" t="s">
        <v>945</v>
      </c>
      <c r="F1308" s="53">
        <v>44260</v>
      </c>
      <c r="G1308" s="53">
        <v>44263</v>
      </c>
      <c r="H1308" s="52">
        <v>22</v>
      </c>
      <c r="I1308" t="s">
        <v>0</v>
      </c>
      <c r="J1308"/>
      <c r="K1308" t="s">
        <v>1</v>
      </c>
      <c r="L1308" t="s">
        <v>18</v>
      </c>
      <c r="M1308"/>
      <c r="N1308"/>
      <c r="O1308"/>
      <c r="P1308"/>
      <c r="Q1308"/>
      <c r="R1308"/>
      <c r="S1308"/>
      <c r="T1308"/>
      <c r="U1308"/>
      <c r="V1308" s="5">
        <v>-4311.8100000000004</v>
      </c>
      <c r="W1308"/>
      <c r="X1308" t="s">
        <v>2</v>
      </c>
      <c r="Y1308" t="s">
        <v>947</v>
      </c>
    </row>
    <row r="1309" spans="1:25" x14ac:dyDescent="0.35">
      <c r="A1309" t="s">
        <v>8</v>
      </c>
      <c r="B1309" s="52">
        <v>2021</v>
      </c>
      <c r="C1309" s="52">
        <v>9</v>
      </c>
      <c r="D1309" t="s">
        <v>270</v>
      </c>
      <c r="E1309" t="s">
        <v>945</v>
      </c>
      <c r="F1309" s="53">
        <v>44260</v>
      </c>
      <c r="G1309" s="53">
        <v>44263</v>
      </c>
      <c r="H1309" s="52">
        <v>24</v>
      </c>
      <c r="I1309" t="s">
        <v>0</v>
      </c>
      <c r="J1309"/>
      <c r="K1309" t="s">
        <v>1</v>
      </c>
      <c r="L1309" t="s">
        <v>18</v>
      </c>
      <c r="M1309"/>
      <c r="N1309"/>
      <c r="O1309"/>
      <c r="P1309" t="s">
        <v>44</v>
      </c>
      <c r="Q1309"/>
      <c r="R1309"/>
      <c r="S1309"/>
      <c r="T1309"/>
      <c r="U1309"/>
      <c r="V1309" s="5">
        <v>4311.8100000000004</v>
      </c>
      <c r="W1309"/>
      <c r="X1309" t="s">
        <v>2</v>
      </c>
      <c r="Y1309" t="s">
        <v>947</v>
      </c>
    </row>
    <row r="1310" spans="1:25" x14ac:dyDescent="0.35">
      <c r="A1310" t="s">
        <v>8</v>
      </c>
      <c r="B1310" s="52">
        <v>2021</v>
      </c>
      <c r="C1310" s="52">
        <v>9</v>
      </c>
      <c r="D1310" t="s">
        <v>19</v>
      </c>
      <c r="E1310" t="s">
        <v>948</v>
      </c>
      <c r="F1310" s="53">
        <v>44260</v>
      </c>
      <c r="G1310" s="53">
        <v>44260</v>
      </c>
      <c r="H1310" s="52">
        <v>16</v>
      </c>
      <c r="I1310" t="s">
        <v>0</v>
      </c>
      <c r="J1310"/>
      <c r="K1310" t="s">
        <v>5</v>
      </c>
      <c r="L1310" t="s">
        <v>18</v>
      </c>
      <c r="M1310"/>
      <c r="N1310"/>
      <c r="O1310" t="s">
        <v>8</v>
      </c>
      <c r="P1310" t="s">
        <v>44</v>
      </c>
      <c r="Q1310" t="s">
        <v>319</v>
      </c>
      <c r="R1310"/>
      <c r="S1310"/>
      <c r="T1310"/>
      <c r="U1310"/>
      <c r="V1310" s="5">
        <v>-2914.71</v>
      </c>
      <c r="W1310" t="s">
        <v>949</v>
      </c>
      <c r="X1310" t="s">
        <v>6</v>
      </c>
      <c r="Y1310" t="s">
        <v>6</v>
      </c>
    </row>
    <row r="1311" spans="1:25" x14ac:dyDescent="0.35">
      <c r="A1311" t="s">
        <v>8</v>
      </c>
      <c r="B1311" s="52">
        <v>2021</v>
      </c>
      <c r="C1311" s="52">
        <v>9</v>
      </c>
      <c r="D1311" t="s">
        <v>19</v>
      </c>
      <c r="E1311" t="s">
        <v>948</v>
      </c>
      <c r="F1311" s="53">
        <v>44260</v>
      </c>
      <c r="G1311" s="53">
        <v>44260</v>
      </c>
      <c r="H1311" s="52">
        <v>25</v>
      </c>
      <c r="I1311" t="s">
        <v>0</v>
      </c>
      <c r="J1311"/>
      <c r="K1311" t="s">
        <v>5</v>
      </c>
      <c r="L1311" t="s">
        <v>18</v>
      </c>
      <c r="M1311"/>
      <c r="N1311"/>
      <c r="O1311" t="s">
        <v>8</v>
      </c>
      <c r="P1311" t="s">
        <v>44</v>
      </c>
      <c r="Q1311" t="s">
        <v>319</v>
      </c>
      <c r="R1311"/>
      <c r="S1311"/>
      <c r="T1311"/>
      <c r="U1311"/>
      <c r="V1311" s="5">
        <v>-440</v>
      </c>
      <c r="W1311" t="s">
        <v>950</v>
      </c>
      <c r="X1311" t="s">
        <v>6</v>
      </c>
      <c r="Y1311" t="s">
        <v>6</v>
      </c>
    </row>
    <row r="1312" spans="1:25" x14ac:dyDescent="0.35">
      <c r="A1312" t="s">
        <v>8</v>
      </c>
      <c r="B1312" s="52">
        <v>2021</v>
      </c>
      <c r="C1312" s="52">
        <v>9</v>
      </c>
      <c r="D1312" t="s">
        <v>19</v>
      </c>
      <c r="E1312" t="s">
        <v>948</v>
      </c>
      <c r="F1312" s="53">
        <v>44260</v>
      </c>
      <c r="G1312" s="53">
        <v>44260</v>
      </c>
      <c r="H1312" s="52">
        <v>26</v>
      </c>
      <c r="I1312" t="s">
        <v>0</v>
      </c>
      <c r="J1312"/>
      <c r="K1312" t="s">
        <v>5</v>
      </c>
      <c r="L1312" t="s">
        <v>18</v>
      </c>
      <c r="M1312"/>
      <c r="N1312"/>
      <c r="O1312" t="s">
        <v>8</v>
      </c>
      <c r="P1312" t="s">
        <v>44</v>
      </c>
      <c r="Q1312" t="s">
        <v>319</v>
      </c>
      <c r="R1312"/>
      <c r="S1312"/>
      <c r="T1312"/>
      <c r="U1312"/>
      <c r="V1312" s="5">
        <v>-5171.91</v>
      </c>
      <c r="W1312" t="s">
        <v>951</v>
      </c>
      <c r="X1312" t="s">
        <v>6</v>
      </c>
      <c r="Y1312" t="s">
        <v>6</v>
      </c>
    </row>
    <row r="1313" spans="1:25" x14ac:dyDescent="0.35">
      <c r="A1313" t="s">
        <v>8</v>
      </c>
      <c r="B1313" s="52">
        <v>2021</v>
      </c>
      <c r="C1313" s="52">
        <v>9</v>
      </c>
      <c r="D1313" t="s">
        <v>19</v>
      </c>
      <c r="E1313" t="s">
        <v>948</v>
      </c>
      <c r="F1313" s="53">
        <v>44260</v>
      </c>
      <c r="G1313" s="53">
        <v>44260</v>
      </c>
      <c r="H1313" s="52">
        <v>27</v>
      </c>
      <c r="I1313" t="s">
        <v>0</v>
      </c>
      <c r="J1313"/>
      <c r="K1313" t="s">
        <v>5</v>
      </c>
      <c r="L1313" t="s">
        <v>18</v>
      </c>
      <c r="M1313"/>
      <c r="N1313"/>
      <c r="O1313" t="s">
        <v>8</v>
      </c>
      <c r="P1313" t="s">
        <v>44</v>
      </c>
      <c r="Q1313" t="s">
        <v>319</v>
      </c>
      <c r="R1313"/>
      <c r="S1313"/>
      <c r="T1313"/>
      <c r="U1313"/>
      <c r="V1313" s="5">
        <v>-50483.66</v>
      </c>
      <c r="W1313" t="s">
        <v>952</v>
      </c>
      <c r="X1313" t="s">
        <v>6</v>
      </c>
      <c r="Y1313" t="s">
        <v>6</v>
      </c>
    </row>
    <row r="1314" spans="1:25" x14ac:dyDescent="0.35">
      <c r="A1314" t="s">
        <v>8</v>
      </c>
      <c r="B1314" s="52">
        <v>2021</v>
      </c>
      <c r="C1314" s="52">
        <v>9</v>
      </c>
      <c r="D1314" t="s">
        <v>19</v>
      </c>
      <c r="E1314" t="s">
        <v>948</v>
      </c>
      <c r="F1314" s="53">
        <v>44260</v>
      </c>
      <c r="G1314" s="53">
        <v>44260</v>
      </c>
      <c r="H1314" s="52">
        <v>39</v>
      </c>
      <c r="I1314" t="s">
        <v>0</v>
      </c>
      <c r="J1314"/>
      <c r="K1314" t="s">
        <v>5</v>
      </c>
      <c r="L1314" t="s">
        <v>18</v>
      </c>
      <c r="M1314"/>
      <c r="N1314"/>
      <c r="O1314" t="s">
        <v>8</v>
      </c>
      <c r="P1314" t="s">
        <v>44</v>
      </c>
      <c r="Q1314" t="s">
        <v>319</v>
      </c>
      <c r="R1314"/>
      <c r="S1314"/>
      <c r="T1314"/>
      <c r="U1314"/>
      <c r="V1314" s="5">
        <v>-24035.7</v>
      </c>
      <c r="W1314" t="s">
        <v>953</v>
      </c>
      <c r="X1314" t="s">
        <v>6</v>
      </c>
      <c r="Y1314" t="s">
        <v>6</v>
      </c>
    </row>
    <row r="1315" spans="1:25" x14ac:dyDescent="0.35">
      <c r="A1315" t="s">
        <v>8</v>
      </c>
      <c r="B1315" s="52">
        <v>2021</v>
      </c>
      <c r="C1315" s="52">
        <v>9</v>
      </c>
      <c r="D1315" t="s">
        <v>19</v>
      </c>
      <c r="E1315" t="s">
        <v>948</v>
      </c>
      <c r="F1315" s="53">
        <v>44260</v>
      </c>
      <c r="G1315" s="53">
        <v>44260</v>
      </c>
      <c r="H1315" s="52">
        <v>51</v>
      </c>
      <c r="I1315" t="s">
        <v>0</v>
      </c>
      <c r="J1315" t="s">
        <v>3</v>
      </c>
      <c r="K1315" t="s">
        <v>127</v>
      </c>
      <c r="L1315" t="s">
        <v>24</v>
      </c>
      <c r="M1315"/>
      <c r="N1315"/>
      <c r="O1315" t="s">
        <v>8</v>
      </c>
      <c r="P1315" t="s">
        <v>44</v>
      </c>
      <c r="Q1315" t="s">
        <v>319</v>
      </c>
      <c r="R1315" t="s">
        <v>691</v>
      </c>
      <c r="S1315"/>
      <c r="T1315"/>
      <c r="U1315"/>
      <c r="V1315" s="5">
        <v>24035.7</v>
      </c>
      <c r="W1315" t="s">
        <v>953</v>
      </c>
      <c r="X1315" t="s">
        <v>954</v>
      </c>
      <c r="Y1315" t="s">
        <v>6</v>
      </c>
    </row>
    <row r="1316" spans="1:25" x14ac:dyDescent="0.35">
      <c r="A1316" t="s">
        <v>8</v>
      </c>
      <c r="B1316" s="52">
        <v>2021</v>
      </c>
      <c r="C1316" s="52">
        <v>9</v>
      </c>
      <c r="D1316" t="s">
        <v>19</v>
      </c>
      <c r="E1316" t="s">
        <v>948</v>
      </c>
      <c r="F1316" s="53">
        <v>44260</v>
      </c>
      <c r="G1316" s="53">
        <v>44260</v>
      </c>
      <c r="H1316" s="52">
        <v>69</v>
      </c>
      <c r="I1316" t="s">
        <v>0</v>
      </c>
      <c r="J1316" t="s">
        <v>3</v>
      </c>
      <c r="K1316" t="s">
        <v>127</v>
      </c>
      <c r="L1316" t="s">
        <v>24</v>
      </c>
      <c r="M1316"/>
      <c r="N1316"/>
      <c r="O1316" t="s">
        <v>8</v>
      </c>
      <c r="P1316" t="s">
        <v>44</v>
      </c>
      <c r="Q1316" t="s">
        <v>319</v>
      </c>
      <c r="R1316" t="s">
        <v>23</v>
      </c>
      <c r="S1316"/>
      <c r="T1316"/>
      <c r="U1316"/>
      <c r="V1316" s="5">
        <v>2914.71</v>
      </c>
      <c r="W1316" t="s">
        <v>949</v>
      </c>
      <c r="X1316" t="s">
        <v>955</v>
      </c>
      <c r="Y1316" t="s">
        <v>6</v>
      </c>
    </row>
    <row r="1317" spans="1:25" x14ac:dyDescent="0.35">
      <c r="A1317" t="s">
        <v>8</v>
      </c>
      <c r="B1317" s="52">
        <v>2021</v>
      </c>
      <c r="C1317" s="52">
        <v>9</v>
      </c>
      <c r="D1317" t="s">
        <v>19</v>
      </c>
      <c r="E1317" t="s">
        <v>948</v>
      </c>
      <c r="F1317" s="53">
        <v>44260</v>
      </c>
      <c r="G1317" s="53">
        <v>44260</v>
      </c>
      <c r="H1317" s="52">
        <v>76</v>
      </c>
      <c r="I1317" t="s">
        <v>0</v>
      </c>
      <c r="J1317" t="s">
        <v>3</v>
      </c>
      <c r="K1317" t="s">
        <v>127</v>
      </c>
      <c r="L1317" t="s">
        <v>24</v>
      </c>
      <c r="M1317"/>
      <c r="N1317"/>
      <c r="O1317" t="s">
        <v>8</v>
      </c>
      <c r="P1317" t="s">
        <v>44</v>
      </c>
      <c r="Q1317" t="s">
        <v>319</v>
      </c>
      <c r="R1317" t="s">
        <v>956</v>
      </c>
      <c r="S1317"/>
      <c r="T1317"/>
      <c r="U1317"/>
      <c r="V1317" s="5">
        <v>440</v>
      </c>
      <c r="W1317" t="s">
        <v>950</v>
      </c>
      <c r="X1317" t="s">
        <v>957</v>
      </c>
      <c r="Y1317" t="s">
        <v>6</v>
      </c>
    </row>
    <row r="1318" spans="1:25" x14ac:dyDescent="0.35">
      <c r="A1318" t="s">
        <v>8</v>
      </c>
      <c r="B1318" s="52">
        <v>2021</v>
      </c>
      <c r="C1318" s="52">
        <v>9</v>
      </c>
      <c r="D1318" t="s">
        <v>19</v>
      </c>
      <c r="E1318" t="s">
        <v>948</v>
      </c>
      <c r="F1318" s="53">
        <v>44260</v>
      </c>
      <c r="G1318" s="53">
        <v>44260</v>
      </c>
      <c r="H1318" s="52">
        <v>77</v>
      </c>
      <c r="I1318" t="s">
        <v>0</v>
      </c>
      <c r="J1318" t="s">
        <v>3</v>
      </c>
      <c r="K1318" t="s">
        <v>127</v>
      </c>
      <c r="L1318" t="s">
        <v>24</v>
      </c>
      <c r="M1318"/>
      <c r="N1318"/>
      <c r="O1318" t="s">
        <v>8</v>
      </c>
      <c r="P1318" t="s">
        <v>44</v>
      </c>
      <c r="Q1318" t="s">
        <v>319</v>
      </c>
      <c r="R1318" t="s">
        <v>362</v>
      </c>
      <c r="S1318"/>
      <c r="T1318"/>
      <c r="U1318"/>
      <c r="V1318" s="5">
        <v>5171.91</v>
      </c>
      <c r="W1318" t="s">
        <v>951</v>
      </c>
      <c r="X1318" t="s">
        <v>958</v>
      </c>
      <c r="Y1318" t="s">
        <v>6</v>
      </c>
    </row>
    <row r="1319" spans="1:25" x14ac:dyDescent="0.35">
      <c r="A1319" t="s">
        <v>8</v>
      </c>
      <c r="B1319" s="52">
        <v>2021</v>
      </c>
      <c r="C1319" s="52">
        <v>9</v>
      </c>
      <c r="D1319" t="s">
        <v>19</v>
      </c>
      <c r="E1319" t="s">
        <v>948</v>
      </c>
      <c r="F1319" s="53">
        <v>44260</v>
      </c>
      <c r="G1319" s="53">
        <v>44260</v>
      </c>
      <c r="H1319" s="52">
        <v>78</v>
      </c>
      <c r="I1319" t="s">
        <v>0</v>
      </c>
      <c r="J1319" t="s">
        <v>3</v>
      </c>
      <c r="K1319" t="s">
        <v>127</v>
      </c>
      <c r="L1319" t="s">
        <v>24</v>
      </c>
      <c r="M1319"/>
      <c r="N1319"/>
      <c r="O1319" t="s">
        <v>8</v>
      </c>
      <c r="P1319" t="s">
        <v>44</v>
      </c>
      <c r="Q1319" t="s">
        <v>319</v>
      </c>
      <c r="R1319" t="s">
        <v>959</v>
      </c>
      <c r="S1319"/>
      <c r="T1319"/>
      <c r="U1319"/>
      <c r="V1319" s="5">
        <v>50483.66</v>
      </c>
      <c r="W1319" t="s">
        <v>952</v>
      </c>
      <c r="X1319" t="s">
        <v>960</v>
      </c>
      <c r="Y1319" t="s">
        <v>6</v>
      </c>
    </row>
    <row r="1320" spans="1:25" x14ac:dyDescent="0.35">
      <c r="A1320" t="s">
        <v>8</v>
      </c>
      <c r="B1320" s="52">
        <v>2021</v>
      </c>
      <c r="C1320" s="52">
        <v>9</v>
      </c>
      <c r="D1320" t="s">
        <v>19</v>
      </c>
      <c r="E1320" t="s">
        <v>961</v>
      </c>
      <c r="F1320" s="53">
        <v>44260</v>
      </c>
      <c r="G1320" s="53">
        <v>44260</v>
      </c>
      <c r="H1320" s="52">
        <v>5</v>
      </c>
      <c r="I1320" t="s">
        <v>0</v>
      </c>
      <c r="J1320"/>
      <c r="K1320" t="s">
        <v>1</v>
      </c>
      <c r="L1320" t="s">
        <v>18</v>
      </c>
      <c r="M1320"/>
      <c r="N1320"/>
      <c r="O1320" t="s">
        <v>8</v>
      </c>
      <c r="P1320" t="s">
        <v>44</v>
      </c>
      <c r="Q1320" t="s">
        <v>319</v>
      </c>
      <c r="R1320"/>
      <c r="S1320"/>
      <c r="T1320"/>
      <c r="U1320"/>
      <c r="V1320" s="5">
        <v>-2914.71</v>
      </c>
      <c r="W1320" t="s">
        <v>949</v>
      </c>
      <c r="X1320" t="s">
        <v>2</v>
      </c>
      <c r="Y1320" t="s">
        <v>4</v>
      </c>
    </row>
    <row r="1321" spans="1:25" x14ac:dyDescent="0.35">
      <c r="A1321" t="s">
        <v>8</v>
      </c>
      <c r="B1321" s="52">
        <v>2021</v>
      </c>
      <c r="C1321" s="52">
        <v>9</v>
      </c>
      <c r="D1321" t="s">
        <v>19</v>
      </c>
      <c r="E1321" t="s">
        <v>961</v>
      </c>
      <c r="F1321" s="53">
        <v>44260</v>
      </c>
      <c r="G1321" s="53">
        <v>44260</v>
      </c>
      <c r="H1321" s="52">
        <v>10</v>
      </c>
      <c r="I1321" t="s">
        <v>0</v>
      </c>
      <c r="J1321"/>
      <c r="K1321" t="s">
        <v>1</v>
      </c>
      <c r="L1321" t="s">
        <v>18</v>
      </c>
      <c r="M1321"/>
      <c r="N1321"/>
      <c r="O1321" t="s">
        <v>8</v>
      </c>
      <c r="P1321" t="s">
        <v>44</v>
      </c>
      <c r="Q1321" t="s">
        <v>319</v>
      </c>
      <c r="R1321"/>
      <c r="S1321"/>
      <c r="T1321"/>
      <c r="U1321"/>
      <c r="V1321" s="5">
        <v>-24035.7</v>
      </c>
      <c r="W1321" t="s">
        <v>953</v>
      </c>
      <c r="X1321" t="s">
        <v>2</v>
      </c>
      <c r="Y1321" t="s">
        <v>4</v>
      </c>
    </row>
    <row r="1322" spans="1:25" x14ac:dyDescent="0.35">
      <c r="A1322" t="s">
        <v>8</v>
      </c>
      <c r="B1322" s="52">
        <v>2021</v>
      </c>
      <c r="C1322" s="52">
        <v>9</v>
      </c>
      <c r="D1322" t="s">
        <v>19</v>
      </c>
      <c r="E1322" t="s">
        <v>961</v>
      </c>
      <c r="F1322" s="53">
        <v>44260</v>
      </c>
      <c r="G1322" s="53">
        <v>44260</v>
      </c>
      <c r="H1322" s="52">
        <v>24</v>
      </c>
      <c r="I1322" t="s">
        <v>0</v>
      </c>
      <c r="J1322"/>
      <c r="K1322" t="s">
        <v>1</v>
      </c>
      <c r="L1322" t="s">
        <v>18</v>
      </c>
      <c r="M1322"/>
      <c r="N1322"/>
      <c r="O1322" t="s">
        <v>8</v>
      </c>
      <c r="P1322" t="s">
        <v>44</v>
      </c>
      <c r="Q1322" t="s">
        <v>319</v>
      </c>
      <c r="R1322"/>
      <c r="S1322"/>
      <c r="T1322"/>
      <c r="U1322"/>
      <c r="V1322" s="5">
        <v>-440</v>
      </c>
      <c r="W1322" t="s">
        <v>950</v>
      </c>
      <c r="X1322" t="s">
        <v>2</v>
      </c>
      <c r="Y1322" t="s">
        <v>4</v>
      </c>
    </row>
    <row r="1323" spans="1:25" x14ac:dyDescent="0.35">
      <c r="A1323" t="s">
        <v>8</v>
      </c>
      <c r="B1323" s="52">
        <v>2021</v>
      </c>
      <c r="C1323" s="52">
        <v>9</v>
      </c>
      <c r="D1323" t="s">
        <v>19</v>
      </c>
      <c r="E1323" t="s">
        <v>961</v>
      </c>
      <c r="F1323" s="53">
        <v>44260</v>
      </c>
      <c r="G1323" s="53">
        <v>44260</v>
      </c>
      <c r="H1323" s="52">
        <v>25</v>
      </c>
      <c r="I1323" t="s">
        <v>0</v>
      </c>
      <c r="J1323"/>
      <c r="K1323" t="s">
        <v>1</v>
      </c>
      <c r="L1323" t="s">
        <v>18</v>
      </c>
      <c r="M1323"/>
      <c r="N1323"/>
      <c r="O1323" t="s">
        <v>8</v>
      </c>
      <c r="P1323" t="s">
        <v>44</v>
      </c>
      <c r="Q1323" t="s">
        <v>319</v>
      </c>
      <c r="R1323"/>
      <c r="S1323"/>
      <c r="T1323"/>
      <c r="U1323"/>
      <c r="V1323" s="5">
        <v>-5171.91</v>
      </c>
      <c r="W1323" t="s">
        <v>951</v>
      </c>
      <c r="X1323" t="s">
        <v>2</v>
      </c>
      <c r="Y1323" t="s">
        <v>4</v>
      </c>
    </row>
    <row r="1324" spans="1:25" x14ac:dyDescent="0.35">
      <c r="A1324" t="s">
        <v>8</v>
      </c>
      <c r="B1324" s="52">
        <v>2021</v>
      </c>
      <c r="C1324" s="52">
        <v>9</v>
      </c>
      <c r="D1324" t="s">
        <v>19</v>
      </c>
      <c r="E1324" t="s">
        <v>961</v>
      </c>
      <c r="F1324" s="53">
        <v>44260</v>
      </c>
      <c r="G1324" s="53">
        <v>44260</v>
      </c>
      <c r="H1324" s="52">
        <v>26</v>
      </c>
      <c r="I1324" t="s">
        <v>0</v>
      </c>
      <c r="J1324"/>
      <c r="K1324" t="s">
        <v>1</v>
      </c>
      <c r="L1324" t="s">
        <v>18</v>
      </c>
      <c r="M1324"/>
      <c r="N1324"/>
      <c r="O1324" t="s">
        <v>8</v>
      </c>
      <c r="P1324" t="s">
        <v>44</v>
      </c>
      <c r="Q1324" t="s">
        <v>319</v>
      </c>
      <c r="R1324"/>
      <c r="S1324"/>
      <c r="T1324"/>
      <c r="U1324"/>
      <c r="V1324" s="5">
        <v>-50483.66</v>
      </c>
      <c r="W1324" t="s">
        <v>952</v>
      </c>
      <c r="X1324" t="s">
        <v>2</v>
      </c>
      <c r="Y1324" t="s">
        <v>4</v>
      </c>
    </row>
    <row r="1325" spans="1:25" x14ac:dyDescent="0.35">
      <c r="A1325" t="s">
        <v>8</v>
      </c>
      <c r="B1325" s="52">
        <v>2021</v>
      </c>
      <c r="C1325" s="52">
        <v>9</v>
      </c>
      <c r="D1325" t="s">
        <v>19</v>
      </c>
      <c r="E1325" t="s">
        <v>961</v>
      </c>
      <c r="F1325" s="53">
        <v>44260</v>
      </c>
      <c r="G1325" s="53">
        <v>44260</v>
      </c>
      <c r="H1325" s="52">
        <v>29</v>
      </c>
      <c r="I1325" t="s">
        <v>0</v>
      </c>
      <c r="J1325"/>
      <c r="K1325" t="s">
        <v>1</v>
      </c>
      <c r="L1325" t="s">
        <v>18</v>
      </c>
      <c r="M1325"/>
      <c r="N1325"/>
      <c r="O1325" t="s">
        <v>8</v>
      </c>
      <c r="P1325" t="s">
        <v>44</v>
      </c>
      <c r="Q1325" t="s">
        <v>319</v>
      </c>
      <c r="R1325"/>
      <c r="S1325"/>
      <c r="T1325"/>
      <c r="U1325"/>
      <c r="V1325" s="5">
        <v>-2010</v>
      </c>
      <c r="W1325" t="s">
        <v>903</v>
      </c>
      <c r="X1325" t="s">
        <v>2</v>
      </c>
      <c r="Y1325" t="s">
        <v>4</v>
      </c>
    </row>
    <row r="1326" spans="1:25" x14ac:dyDescent="0.35">
      <c r="A1326" t="s">
        <v>8</v>
      </c>
      <c r="B1326" s="52">
        <v>2021</v>
      </c>
      <c r="C1326" s="52">
        <v>9</v>
      </c>
      <c r="D1326" t="s">
        <v>19</v>
      </c>
      <c r="E1326" t="s">
        <v>961</v>
      </c>
      <c r="F1326" s="53">
        <v>44260</v>
      </c>
      <c r="G1326" s="53">
        <v>44260</v>
      </c>
      <c r="H1326" s="52">
        <v>30</v>
      </c>
      <c r="I1326" t="s">
        <v>0</v>
      </c>
      <c r="J1326"/>
      <c r="K1326" t="s">
        <v>1</v>
      </c>
      <c r="L1326" t="s">
        <v>18</v>
      </c>
      <c r="M1326"/>
      <c r="N1326"/>
      <c r="O1326" t="s">
        <v>8</v>
      </c>
      <c r="P1326" t="s">
        <v>44</v>
      </c>
      <c r="Q1326" t="s">
        <v>319</v>
      </c>
      <c r="R1326"/>
      <c r="S1326"/>
      <c r="T1326"/>
      <c r="U1326"/>
      <c r="V1326" s="5">
        <v>-2010</v>
      </c>
      <c r="W1326" t="s">
        <v>904</v>
      </c>
      <c r="X1326" t="s">
        <v>2</v>
      </c>
      <c r="Y1326" t="s">
        <v>4</v>
      </c>
    </row>
    <row r="1327" spans="1:25" x14ac:dyDescent="0.35">
      <c r="A1327" t="s">
        <v>8</v>
      </c>
      <c r="B1327" s="52">
        <v>2021</v>
      </c>
      <c r="C1327" s="52">
        <v>9</v>
      </c>
      <c r="D1327" t="s">
        <v>19</v>
      </c>
      <c r="E1327" t="s">
        <v>961</v>
      </c>
      <c r="F1327" s="53">
        <v>44260</v>
      </c>
      <c r="G1327" s="53">
        <v>44260</v>
      </c>
      <c r="H1327" s="52">
        <v>56</v>
      </c>
      <c r="I1327" t="s">
        <v>0</v>
      </c>
      <c r="J1327"/>
      <c r="K1327" t="s">
        <v>5</v>
      </c>
      <c r="L1327" t="s">
        <v>18</v>
      </c>
      <c r="M1327"/>
      <c r="N1327"/>
      <c r="O1327" t="s">
        <v>8</v>
      </c>
      <c r="P1327" t="s">
        <v>44</v>
      </c>
      <c r="Q1327" t="s">
        <v>319</v>
      </c>
      <c r="R1327"/>
      <c r="S1327"/>
      <c r="T1327"/>
      <c r="U1327"/>
      <c r="V1327" s="5">
        <v>2914.71</v>
      </c>
      <c r="W1327" t="s">
        <v>949</v>
      </c>
      <c r="X1327" t="s">
        <v>6</v>
      </c>
      <c r="Y1327" t="s">
        <v>4</v>
      </c>
    </row>
    <row r="1328" spans="1:25" x14ac:dyDescent="0.35">
      <c r="A1328" t="s">
        <v>8</v>
      </c>
      <c r="B1328" s="52">
        <v>2021</v>
      </c>
      <c r="C1328" s="52">
        <v>9</v>
      </c>
      <c r="D1328" t="s">
        <v>19</v>
      </c>
      <c r="E1328" t="s">
        <v>961</v>
      </c>
      <c r="F1328" s="53">
        <v>44260</v>
      </c>
      <c r="G1328" s="53">
        <v>44260</v>
      </c>
      <c r="H1328" s="52">
        <v>61</v>
      </c>
      <c r="I1328" t="s">
        <v>0</v>
      </c>
      <c r="J1328"/>
      <c r="K1328" t="s">
        <v>5</v>
      </c>
      <c r="L1328" t="s">
        <v>18</v>
      </c>
      <c r="M1328"/>
      <c r="N1328"/>
      <c r="O1328" t="s">
        <v>8</v>
      </c>
      <c r="P1328" t="s">
        <v>44</v>
      </c>
      <c r="Q1328" t="s">
        <v>319</v>
      </c>
      <c r="R1328"/>
      <c r="S1328"/>
      <c r="T1328"/>
      <c r="U1328"/>
      <c r="V1328" s="5">
        <v>24035.7</v>
      </c>
      <c r="W1328" t="s">
        <v>953</v>
      </c>
      <c r="X1328" t="s">
        <v>6</v>
      </c>
      <c r="Y1328" t="s">
        <v>4</v>
      </c>
    </row>
    <row r="1329" spans="1:25" x14ac:dyDescent="0.35">
      <c r="A1329" t="s">
        <v>8</v>
      </c>
      <c r="B1329" s="52">
        <v>2021</v>
      </c>
      <c r="C1329" s="52">
        <v>9</v>
      </c>
      <c r="D1329" t="s">
        <v>19</v>
      </c>
      <c r="E1329" t="s">
        <v>961</v>
      </c>
      <c r="F1329" s="53">
        <v>44260</v>
      </c>
      <c r="G1329" s="53">
        <v>44260</v>
      </c>
      <c r="H1329" s="52">
        <v>73</v>
      </c>
      <c r="I1329" t="s">
        <v>0</v>
      </c>
      <c r="J1329"/>
      <c r="K1329" t="s">
        <v>5</v>
      </c>
      <c r="L1329" t="s">
        <v>18</v>
      </c>
      <c r="M1329"/>
      <c r="N1329"/>
      <c r="O1329" t="s">
        <v>8</v>
      </c>
      <c r="P1329" t="s">
        <v>44</v>
      </c>
      <c r="Q1329" t="s">
        <v>319</v>
      </c>
      <c r="R1329"/>
      <c r="S1329"/>
      <c r="T1329"/>
      <c r="U1329"/>
      <c r="V1329" s="5">
        <v>440</v>
      </c>
      <c r="W1329" t="s">
        <v>950</v>
      </c>
      <c r="X1329" t="s">
        <v>6</v>
      </c>
      <c r="Y1329" t="s">
        <v>4</v>
      </c>
    </row>
    <row r="1330" spans="1:25" x14ac:dyDescent="0.35">
      <c r="A1330" t="s">
        <v>8</v>
      </c>
      <c r="B1330" s="52">
        <v>2021</v>
      </c>
      <c r="C1330" s="52">
        <v>9</v>
      </c>
      <c r="D1330" t="s">
        <v>19</v>
      </c>
      <c r="E1330" t="s">
        <v>961</v>
      </c>
      <c r="F1330" s="53">
        <v>44260</v>
      </c>
      <c r="G1330" s="53">
        <v>44260</v>
      </c>
      <c r="H1330" s="52">
        <v>74</v>
      </c>
      <c r="I1330" t="s">
        <v>0</v>
      </c>
      <c r="J1330"/>
      <c r="K1330" t="s">
        <v>5</v>
      </c>
      <c r="L1330" t="s">
        <v>18</v>
      </c>
      <c r="M1330"/>
      <c r="N1330"/>
      <c r="O1330" t="s">
        <v>8</v>
      </c>
      <c r="P1330" t="s">
        <v>44</v>
      </c>
      <c r="Q1330" t="s">
        <v>319</v>
      </c>
      <c r="R1330"/>
      <c r="S1330"/>
      <c r="T1330"/>
      <c r="U1330"/>
      <c r="V1330" s="5">
        <v>5171.91</v>
      </c>
      <c r="W1330" t="s">
        <v>951</v>
      </c>
      <c r="X1330" t="s">
        <v>6</v>
      </c>
      <c r="Y1330" t="s">
        <v>4</v>
      </c>
    </row>
    <row r="1331" spans="1:25" x14ac:dyDescent="0.35">
      <c r="A1331" t="s">
        <v>8</v>
      </c>
      <c r="B1331" s="52">
        <v>2021</v>
      </c>
      <c r="C1331" s="52">
        <v>9</v>
      </c>
      <c r="D1331" t="s">
        <v>19</v>
      </c>
      <c r="E1331" t="s">
        <v>961</v>
      </c>
      <c r="F1331" s="53">
        <v>44260</v>
      </c>
      <c r="G1331" s="53">
        <v>44260</v>
      </c>
      <c r="H1331" s="52">
        <v>75</v>
      </c>
      <c r="I1331" t="s">
        <v>0</v>
      </c>
      <c r="J1331"/>
      <c r="K1331" t="s">
        <v>5</v>
      </c>
      <c r="L1331" t="s">
        <v>18</v>
      </c>
      <c r="M1331"/>
      <c r="N1331"/>
      <c r="O1331" t="s">
        <v>8</v>
      </c>
      <c r="P1331" t="s">
        <v>44</v>
      </c>
      <c r="Q1331" t="s">
        <v>319</v>
      </c>
      <c r="R1331"/>
      <c r="S1331"/>
      <c r="T1331"/>
      <c r="U1331"/>
      <c r="V1331" s="5">
        <v>50483.66</v>
      </c>
      <c r="W1331" t="s">
        <v>952</v>
      </c>
      <c r="X1331" t="s">
        <v>6</v>
      </c>
      <c r="Y1331" t="s">
        <v>4</v>
      </c>
    </row>
    <row r="1332" spans="1:25" x14ac:dyDescent="0.35">
      <c r="A1332" t="s">
        <v>8</v>
      </c>
      <c r="B1332" s="52">
        <v>2021</v>
      </c>
      <c r="C1332" s="52">
        <v>9</v>
      </c>
      <c r="D1332" t="s">
        <v>19</v>
      </c>
      <c r="E1332" t="s">
        <v>961</v>
      </c>
      <c r="F1332" s="53">
        <v>44260</v>
      </c>
      <c r="G1332" s="53">
        <v>44260</v>
      </c>
      <c r="H1332" s="52">
        <v>80</v>
      </c>
      <c r="I1332" t="s">
        <v>0</v>
      </c>
      <c r="J1332"/>
      <c r="K1332" t="s">
        <v>5</v>
      </c>
      <c r="L1332" t="s">
        <v>18</v>
      </c>
      <c r="M1332"/>
      <c r="N1332"/>
      <c r="O1332" t="s">
        <v>8</v>
      </c>
      <c r="P1332" t="s">
        <v>44</v>
      </c>
      <c r="Q1332" t="s">
        <v>319</v>
      </c>
      <c r="R1332"/>
      <c r="S1332"/>
      <c r="T1332"/>
      <c r="U1332"/>
      <c r="V1332" s="5">
        <v>2010</v>
      </c>
      <c r="W1332" t="s">
        <v>903</v>
      </c>
      <c r="X1332" t="s">
        <v>6</v>
      </c>
      <c r="Y1332" t="s">
        <v>4</v>
      </c>
    </row>
    <row r="1333" spans="1:25" x14ac:dyDescent="0.35">
      <c r="A1333" t="s">
        <v>8</v>
      </c>
      <c r="B1333" s="52">
        <v>2021</v>
      </c>
      <c r="C1333" s="52">
        <v>9</v>
      </c>
      <c r="D1333" t="s">
        <v>19</v>
      </c>
      <c r="E1333" t="s">
        <v>961</v>
      </c>
      <c r="F1333" s="53">
        <v>44260</v>
      </c>
      <c r="G1333" s="53">
        <v>44260</v>
      </c>
      <c r="H1333" s="52">
        <v>81</v>
      </c>
      <c r="I1333" t="s">
        <v>0</v>
      </c>
      <c r="J1333"/>
      <c r="K1333" t="s">
        <v>5</v>
      </c>
      <c r="L1333" t="s">
        <v>18</v>
      </c>
      <c r="M1333"/>
      <c r="N1333"/>
      <c r="O1333" t="s">
        <v>8</v>
      </c>
      <c r="P1333" t="s">
        <v>44</v>
      </c>
      <c r="Q1333" t="s">
        <v>319</v>
      </c>
      <c r="R1333"/>
      <c r="S1333"/>
      <c r="T1333"/>
      <c r="U1333"/>
      <c r="V1333" s="5">
        <v>2010</v>
      </c>
      <c r="W1333" t="s">
        <v>904</v>
      </c>
      <c r="X1333" t="s">
        <v>6</v>
      </c>
      <c r="Y1333" t="s">
        <v>4</v>
      </c>
    </row>
    <row r="1334" spans="1:25" x14ac:dyDescent="0.35">
      <c r="A1334" t="s">
        <v>8</v>
      </c>
      <c r="B1334" s="52">
        <v>2021</v>
      </c>
      <c r="C1334" s="52">
        <v>9</v>
      </c>
      <c r="D1334" t="s">
        <v>19</v>
      </c>
      <c r="E1334" t="s">
        <v>962</v>
      </c>
      <c r="F1334" s="53">
        <v>44264</v>
      </c>
      <c r="G1334" s="53">
        <v>44264</v>
      </c>
      <c r="H1334" s="52">
        <v>4</v>
      </c>
      <c r="I1334" t="s">
        <v>0</v>
      </c>
      <c r="J1334"/>
      <c r="K1334" t="s">
        <v>5</v>
      </c>
      <c r="L1334" t="s">
        <v>18</v>
      </c>
      <c r="M1334"/>
      <c r="N1334"/>
      <c r="O1334" t="s">
        <v>8</v>
      </c>
      <c r="P1334" t="s">
        <v>44</v>
      </c>
      <c r="Q1334" t="s">
        <v>319</v>
      </c>
      <c r="R1334"/>
      <c r="S1334"/>
      <c r="T1334"/>
      <c r="U1334"/>
      <c r="V1334" s="5">
        <v>-2100</v>
      </c>
      <c r="W1334" t="s">
        <v>963</v>
      </c>
      <c r="X1334" t="s">
        <v>6</v>
      </c>
      <c r="Y1334" t="s">
        <v>6</v>
      </c>
    </row>
    <row r="1335" spans="1:25" x14ac:dyDescent="0.35">
      <c r="A1335" t="s">
        <v>8</v>
      </c>
      <c r="B1335" s="52">
        <v>2021</v>
      </c>
      <c r="C1335" s="52">
        <v>9</v>
      </c>
      <c r="D1335" t="s">
        <v>19</v>
      </c>
      <c r="E1335" t="s">
        <v>962</v>
      </c>
      <c r="F1335" s="53">
        <v>44264</v>
      </c>
      <c r="G1335" s="53">
        <v>44264</v>
      </c>
      <c r="H1335" s="52">
        <v>5</v>
      </c>
      <c r="I1335" t="s">
        <v>0</v>
      </c>
      <c r="J1335"/>
      <c r="K1335" t="s">
        <v>5</v>
      </c>
      <c r="L1335" t="s">
        <v>18</v>
      </c>
      <c r="M1335"/>
      <c r="N1335"/>
      <c r="O1335" t="s">
        <v>8</v>
      </c>
      <c r="P1335" t="s">
        <v>44</v>
      </c>
      <c r="Q1335" t="s">
        <v>319</v>
      </c>
      <c r="R1335"/>
      <c r="S1335"/>
      <c r="T1335"/>
      <c r="U1335"/>
      <c r="V1335" s="5">
        <v>-2100</v>
      </c>
      <c r="W1335" t="s">
        <v>964</v>
      </c>
      <c r="X1335" t="s">
        <v>6</v>
      </c>
      <c r="Y1335" t="s">
        <v>6</v>
      </c>
    </row>
    <row r="1336" spans="1:25" x14ac:dyDescent="0.35">
      <c r="A1336" t="s">
        <v>8</v>
      </c>
      <c r="B1336" s="52">
        <v>2021</v>
      </c>
      <c r="C1336" s="52">
        <v>9</v>
      </c>
      <c r="D1336" t="s">
        <v>19</v>
      </c>
      <c r="E1336" t="s">
        <v>962</v>
      </c>
      <c r="F1336" s="53">
        <v>44264</v>
      </c>
      <c r="G1336" s="53">
        <v>44264</v>
      </c>
      <c r="H1336" s="52">
        <v>10</v>
      </c>
      <c r="I1336" t="s">
        <v>0</v>
      </c>
      <c r="J1336" t="s">
        <v>258</v>
      </c>
      <c r="K1336" t="s">
        <v>472</v>
      </c>
      <c r="L1336" t="s">
        <v>259</v>
      </c>
      <c r="M1336"/>
      <c r="N1336" t="s">
        <v>252</v>
      </c>
      <c r="O1336" t="s">
        <v>8</v>
      </c>
      <c r="P1336" t="s">
        <v>44</v>
      </c>
      <c r="Q1336" t="s">
        <v>319</v>
      </c>
      <c r="R1336"/>
      <c r="S1336"/>
      <c r="T1336"/>
      <c r="U1336"/>
      <c r="V1336" s="5">
        <v>2100</v>
      </c>
      <c r="W1336" t="s">
        <v>963</v>
      </c>
      <c r="X1336" t="s">
        <v>658</v>
      </c>
      <c r="Y1336" t="s">
        <v>6</v>
      </c>
    </row>
    <row r="1337" spans="1:25" x14ac:dyDescent="0.35">
      <c r="A1337" t="s">
        <v>8</v>
      </c>
      <c r="B1337" s="52">
        <v>2021</v>
      </c>
      <c r="C1337" s="52">
        <v>9</v>
      </c>
      <c r="D1337" t="s">
        <v>19</v>
      </c>
      <c r="E1337" t="s">
        <v>962</v>
      </c>
      <c r="F1337" s="53">
        <v>44264</v>
      </c>
      <c r="G1337" s="53">
        <v>44264</v>
      </c>
      <c r="H1337" s="52">
        <v>11</v>
      </c>
      <c r="I1337" t="s">
        <v>0</v>
      </c>
      <c r="J1337" t="s">
        <v>258</v>
      </c>
      <c r="K1337" t="s">
        <v>472</v>
      </c>
      <c r="L1337" t="s">
        <v>259</v>
      </c>
      <c r="M1337"/>
      <c r="N1337" t="s">
        <v>252</v>
      </c>
      <c r="O1337" t="s">
        <v>8</v>
      </c>
      <c r="P1337" t="s">
        <v>44</v>
      </c>
      <c r="Q1337" t="s">
        <v>319</v>
      </c>
      <c r="R1337"/>
      <c r="S1337"/>
      <c r="T1337"/>
      <c r="U1337"/>
      <c r="V1337" s="5">
        <v>2100</v>
      </c>
      <c r="W1337" t="s">
        <v>964</v>
      </c>
      <c r="X1337" t="s">
        <v>654</v>
      </c>
      <c r="Y1337" t="s">
        <v>6</v>
      </c>
    </row>
    <row r="1338" spans="1:25" x14ac:dyDescent="0.35">
      <c r="A1338" t="s">
        <v>8</v>
      </c>
      <c r="B1338" s="52">
        <v>2021</v>
      </c>
      <c r="C1338" s="52">
        <v>9</v>
      </c>
      <c r="D1338" t="s">
        <v>746</v>
      </c>
      <c r="E1338" t="s">
        <v>965</v>
      </c>
      <c r="F1338" s="53">
        <v>44265</v>
      </c>
      <c r="G1338" s="53">
        <v>44266</v>
      </c>
      <c r="H1338" s="52">
        <v>307</v>
      </c>
      <c r="I1338" t="s">
        <v>0</v>
      </c>
      <c r="J1338" t="s">
        <v>258</v>
      </c>
      <c r="K1338" t="s">
        <v>283</v>
      </c>
      <c r="L1338" t="s">
        <v>265</v>
      </c>
      <c r="M1338"/>
      <c r="N1338" t="s">
        <v>252</v>
      </c>
      <c r="O1338" t="s">
        <v>8</v>
      </c>
      <c r="P1338" t="s">
        <v>44</v>
      </c>
      <c r="Q1338" t="s">
        <v>319</v>
      </c>
      <c r="R1338"/>
      <c r="S1338"/>
      <c r="T1338"/>
      <c r="U1338"/>
      <c r="V1338" s="5">
        <v>2500</v>
      </c>
      <c r="W1338" t="s">
        <v>748</v>
      </c>
      <c r="X1338" t="s">
        <v>966</v>
      </c>
      <c r="Y1338" t="s">
        <v>750</v>
      </c>
    </row>
    <row r="1339" spans="1:25" x14ac:dyDescent="0.35">
      <c r="A1339" t="s">
        <v>8</v>
      </c>
      <c r="B1339" s="52">
        <v>2021</v>
      </c>
      <c r="C1339" s="52">
        <v>9</v>
      </c>
      <c r="D1339" t="s">
        <v>746</v>
      </c>
      <c r="E1339" t="s">
        <v>965</v>
      </c>
      <c r="F1339" s="53">
        <v>44265</v>
      </c>
      <c r="G1339" s="53">
        <v>44266</v>
      </c>
      <c r="H1339" s="52">
        <v>308</v>
      </c>
      <c r="I1339" t="s">
        <v>0</v>
      </c>
      <c r="J1339" t="s">
        <v>258</v>
      </c>
      <c r="K1339" t="s">
        <v>287</v>
      </c>
      <c r="L1339" t="s">
        <v>265</v>
      </c>
      <c r="M1339"/>
      <c r="N1339" t="s">
        <v>252</v>
      </c>
      <c r="O1339" t="s">
        <v>8</v>
      </c>
      <c r="P1339" t="s">
        <v>44</v>
      </c>
      <c r="Q1339" t="s">
        <v>319</v>
      </c>
      <c r="R1339"/>
      <c r="S1339"/>
      <c r="T1339"/>
      <c r="U1339"/>
      <c r="V1339" s="5">
        <v>361.5</v>
      </c>
      <c r="W1339" t="s">
        <v>748</v>
      </c>
      <c r="X1339" t="s">
        <v>966</v>
      </c>
      <c r="Y1339" t="s">
        <v>750</v>
      </c>
    </row>
    <row r="1340" spans="1:25" x14ac:dyDescent="0.35">
      <c r="A1340" t="s">
        <v>8</v>
      </c>
      <c r="B1340" s="52">
        <v>2021</v>
      </c>
      <c r="C1340" s="52">
        <v>9</v>
      </c>
      <c r="D1340" t="s">
        <v>746</v>
      </c>
      <c r="E1340" t="s">
        <v>965</v>
      </c>
      <c r="F1340" s="53">
        <v>44265</v>
      </c>
      <c r="G1340" s="53">
        <v>44266</v>
      </c>
      <c r="H1340" s="52">
        <v>309</v>
      </c>
      <c r="I1340" t="s">
        <v>0</v>
      </c>
      <c r="J1340" t="s">
        <v>258</v>
      </c>
      <c r="K1340" t="s">
        <v>288</v>
      </c>
      <c r="L1340" t="s">
        <v>265</v>
      </c>
      <c r="M1340"/>
      <c r="N1340" t="s">
        <v>252</v>
      </c>
      <c r="O1340" t="s">
        <v>8</v>
      </c>
      <c r="P1340" t="s">
        <v>44</v>
      </c>
      <c r="Q1340" t="s">
        <v>319</v>
      </c>
      <c r="R1340"/>
      <c r="S1340"/>
      <c r="T1340"/>
      <c r="U1340"/>
      <c r="V1340" s="5">
        <v>180.09</v>
      </c>
      <c r="W1340" t="s">
        <v>748</v>
      </c>
      <c r="X1340" t="s">
        <v>966</v>
      </c>
      <c r="Y1340" t="s">
        <v>750</v>
      </c>
    </row>
    <row r="1341" spans="1:25" x14ac:dyDescent="0.35">
      <c r="A1341" t="s">
        <v>8</v>
      </c>
      <c r="B1341" s="52">
        <v>2021</v>
      </c>
      <c r="C1341" s="52">
        <v>9</v>
      </c>
      <c r="D1341" t="s">
        <v>746</v>
      </c>
      <c r="E1341" t="s">
        <v>965</v>
      </c>
      <c r="F1341" s="53">
        <v>44265</v>
      </c>
      <c r="G1341" s="53">
        <v>44266</v>
      </c>
      <c r="H1341" s="52">
        <v>310</v>
      </c>
      <c r="I1341" t="s">
        <v>0</v>
      </c>
      <c r="J1341" t="s">
        <v>258</v>
      </c>
      <c r="K1341" t="s">
        <v>289</v>
      </c>
      <c r="L1341" t="s">
        <v>265</v>
      </c>
      <c r="M1341"/>
      <c r="N1341" t="s">
        <v>252</v>
      </c>
      <c r="O1341" t="s">
        <v>8</v>
      </c>
      <c r="P1341" t="s">
        <v>44</v>
      </c>
      <c r="Q1341" t="s">
        <v>319</v>
      </c>
      <c r="R1341"/>
      <c r="S1341"/>
      <c r="T1341"/>
      <c r="U1341"/>
      <c r="V1341" s="5">
        <v>33.5</v>
      </c>
      <c r="W1341" t="s">
        <v>748</v>
      </c>
      <c r="X1341" t="s">
        <v>966</v>
      </c>
      <c r="Y1341" t="s">
        <v>750</v>
      </c>
    </row>
    <row r="1342" spans="1:25" x14ac:dyDescent="0.35">
      <c r="A1342" t="s">
        <v>8</v>
      </c>
      <c r="B1342" s="52">
        <v>2021</v>
      </c>
      <c r="C1342" s="52">
        <v>9</v>
      </c>
      <c r="D1342" t="s">
        <v>746</v>
      </c>
      <c r="E1342" t="s">
        <v>965</v>
      </c>
      <c r="F1342" s="53">
        <v>44265</v>
      </c>
      <c r="G1342" s="53">
        <v>44266</v>
      </c>
      <c r="H1342" s="52">
        <v>311</v>
      </c>
      <c r="I1342" t="s">
        <v>0</v>
      </c>
      <c r="J1342" t="s">
        <v>258</v>
      </c>
      <c r="K1342" t="s">
        <v>290</v>
      </c>
      <c r="L1342" t="s">
        <v>265</v>
      </c>
      <c r="M1342"/>
      <c r="N1342" t="s">
        <v>252</v>
      </c>
      <c r="O1342" t="s">
        <v>8</v>
      </c>
      <c r="P1342" t="s">
        <v>44</v>
      </c>
      <c r="Q1342" t="s">
        <v>319</v>
      </c>
      <c r="R1342"/>
      <c r="S1342"/>
      <c r="T1342"/>
      <c r="U1342"/>
      <c r="V1342" s="5">
        <v>614.5</v>
      </c>
      <c r="W1342" t="s">
        <v>748</v>
      </c>
      <c r="X1342" t="s">
        <v>966</v>
      </c>
      <c r="Y1342" t="s">
        <v>750</v>
      </c>
    </row>
    <row r="1343" spans="1:25" x14ac:dyDescent="0.35">
      <c r="A1343" t="s">
        <v>8</v>
      </c>
      <c r="B1343" s="52">
        <v>2021</v>
      </c>
      <c r="C1343" s="52">
        <v>9</v>
      </c>
      <c r="D1343" t="s">
        <v>746</v>
      </c>
      <c r="E1343" t="s">
        <v>965</v>
      </c>
      <c r="F1343" s="53">
        <v>44265</v>
      </c>
      <c r="G1343" s="53">
        <v>44266</v>
      </c>
      <c r="H1343" s="52">
        <v>312</v>
      </c>
      <c r="I1343" t="s">
        <v>0</v>
      </c>
      <c r="J1343" t="s">
        <v>258</v>
      </c>
      <c r="K1343" t="s">
        <v>286</v>
      </c>
      <c r="L1343" t="s">
        <v>265</v>
      </c>
      <c r="M1343"/>
      <c r="N1343" t="s">
        <v>252</v>
      </c>
      <c r="O1343" t="s">
        <v>8</v>
      </c>
      <c r="P1343" t="s">
        <v>44</v>
      </c>
      <c r="Q1343" t="s">
        <v>319</v>
      </c>
      <c r="R1343"/>
      <c r="S1343"/>
      <c r="T1343"/>
      <c r="U1343"/>
      <c r="V1343" s="5">
        <v>28</v>
      </c>
      <c r="W1343" t="s">
        <v>748</v>
      </c>
      <c r="X1343" t="s">
        <v>966</v>
      </c>
      <c r="Y1343" t="s">
        <v>750</v>
      </c>
    </row>
    <row r="1344" spans="1:25" x14ac:dyDescent="0.35">
      <c r="A1344" t="s">
        <v>8</v>
      </c>
      <c r="B1344" s="52">
        <v>2021</v>
      </c>
      <c r="C1344" s="52">
        <v>9</v>
      </c>
      <c r="D1344" t="s">
        <v>746</v>
      </c>
      <c r="E1344" t="s">
        <v>965</v>
      </c>
      <c r="F1344" s="53">
        <v>44265</v>
      </c>
      <c r="G1344" s="53">
        <v>44266</v>
      </c>
      <c r="H1344" s="52">
        <v>313</v>
      </c>
      <c r="I1344" t="s">
        <v>0</v>
      </c>
      <c r="J1344" t="s">
        <v>258</v>
      </c>
      <c r="K1344" t="s">
        <v>291</v>
      </c>
      <c r="L1344" t="s">
        <v>265</v>
      </c>
      <c r="M1344"/>
      <c r="N1344" t="s">
        <v>252</v>
      </c>
      <c r="O1344" t="s">
        <v>8</v>
      </c>
      <c r="P1344" t="s">
        <v>44</v>
      </c>
      <c r="Q1344" t="s">
        <v>319</v>
      </c>
      <c r="R1344"/>
      <c r="S1344"/>
      <c r="T1344"/>
      <c r="U1344"/>
      <c r="V1344" s="5">
        <v>15.25</v>
      </c>
      <c r="W1344" t="s">
        <v>748</v>
      </c>
      <c r="X1344" t="s">
        <v>966</v>
      </c>
      <c r="Y1344" t="s">
        <v>750</v>
      </c>
    </row>
    <row r="1345" spans="1:25" x14ac:dyDescent="0.35">
      <c r="A1345" t="s">
        <v>8</v>
      </c>
      <c r="B1345" s="52">
        <v>2021</v>
      </c>
      <c r="C1345" s="52">
        <v>9</v>
      </c>
      <c r="D1345" t="s">
        <v>746</v>
      </c>
      <c r="E1345" t="s">
        <v>965</v>
      </c>
      <c r="F1345" s="53">
        <v>44265</v>
      </c>
      <c r="G1345" s="53">
        <v>44266</v>
      </c>
      <c r="H1345" s="52">
        <v>392</v>
      </c>
      <c r="I1345" t="s">
        <v>0</v>
      </c>
      <c r="J1345" t="s">
        <v>258</v>
      </c>
      <c r="K1345" t="s">
        <v>283</v>
      </c>
      <c r="L1345" t="s">
        <v>256</v>
      </c>
      <c r="M1345"/>
      <c r="N1345" t="s">
        <v>252</v>
      </c>
      <c r="O1345" t="s">
        <v>8</v>
      </c>
      <c r="P1345" t="s">
        <v>44</v>
      </c>
      <c r="Q1345" t="s">
        <v>319</v>
      </c>
      <c r="R1345"/>
      <c r="S1345"/>
      <c r="T1345"/>
      <c r="U1345"/>
      <c r="V1345" s="5">
        <v>3354.92</v>
      </c>
      <c r="W1345" t="s">
        <v>748</v>
      </c>
      <c r="X1345" t="s">
        <v>966</v>
      </c>
      <c r="Y1345" t="s">
        <v>750</v>
      </c>
    </row>
    <row r="1346" spans="1:25" x14ac:dyDescent="0.35">
      <c r="A1346" t="s">
        <v>8</v>
      </c>
      <c r="B1346" s="52">
        <v>2021</v>
      </c>
      <c r="C1346" s="52">
        <v>9</v>
      </c>
      <c r="D1346" t="s">
        <v>746</v>
      </c>
      <c r="E1346" t="s">
        <v>965</v>
      </c>
      <c r="F1346" s="53">
        <v>44265</v>
      </c>
      <c r="G1346" s="53">
        <v>44266</v>
      </c>
      <c r="H1346" s="52">
        <v>393</v>
      </c>
      <c r="I1346" t="s">
        <v>0</v>
      </c>
      <c r="J1346" t="s">
        <v>258</v>
      </c>
      <c r="K1346" t="s">
        <v>283</v>
      </c>
      <c r="L1346" t="s">
        <v>256</v>
      </c>
      <c r="M1346"/>
      <c r="N1346" t="s">
        <v>252</v>
      </c>
      <c r="O1346" t="s">
        <v>8</v>
      </c>
      <c r="P1346" t="s">
        <v>44</v>
      </c>
      <c r="Q1346" t="s">
        <v>319</v>
      </c>
      <c r="R1346"/>
      <c r="S1346"/>
      <c r="T1346"/>
      <c r="U1346"/>
      <c r="V1346" s="5">
        <v>3349</v>
      </c>
      <c r="W1346" t="s">
        <v>748</v>
      </c>
      <c r="X1346" t="s">
        <v>966</v>
      </c>
      <c r="Y1346" t="s">
        <v>750</v>
      </c>
    </row>
    <row r="1347" spans="1:25" x14ac:dyDescent="0.35">
      <c r="A1347" t="s">
        <v>8</v>
      </c>
      <c r="B1347" s="52">
        <v>2021</v>
      </c>
      <c r="C1347" s="52">
        <v>9</v>
      </c>
      <c r="D1347" t="s">
        <v>746</v>
      </c>
      <c r="E1347" t="s">
        <v>965</v>
      </c>
      <c r="F1347" s="53">
        <v>44265</v>
      </c>
      <c r="G1347" s="53">
        <v>44266</v>
      </c>
      <c r="H1347" s="52">
        <v>394</v>
      </c>
      <c r="I1347" t="s">
        <v>0</v>
      </c>
      <c r="J1347" t="s">
        <v>258</v>
      </c>
      <c r="K1347" t="s">
        <v>287</v>
      </c>
      <c r="L1347" t="s">
        <v>256</v>
      </c>
      <c r="M1347"/>
      <c r="N1347" t="s">
        <v>252</v>
      </c>
      <c r="O1347" t="s">
        <v>8</v>
      </c>
      <c r="P1347" t="s">
        <v>44</v>
      </c>
      <c r="Q1347" t="s">
        <v>319</v>
      </c>
      <c r="R1347"/>
      <c r="S1347"/>
      <c r="T1347"/>
      <c r="U1347"/>
      <c r="V1347" s="5">
        <v>485.12</v>
      </c>
      <c r="W1347" t="s">
        <v>748</v>
      </c>
      <c r="X1347" t="s">
        <v>966</v>
      </c>
      <c r="Y1347" t="s">
        <v>750</v>
      </c>
    </row>
    <row r="1348" spans="1:25" x14ac:dyDescent="0.35">
      <c r="A1348" t="s">
        <v>8</v>
      </c>
      <c r="B1348" s="52">
        <v>2021</v>
      </c>
      <c r="C1348" s="52">
        <v>9</v>
      </c>
      <c r="D1348" t="s">
        <v>746</v>
      </c>
      <c r="E1348" t="s">
        <v>965</v>
      </c>
      <c r="F1348" s="53">
        <v>44265</v>
      </c>
      <c r="G1348" s="53">
        <v>44266</v>
      </c>
      <c r="H1348" s="52">
        <v>395</v>
      </c>
      <c r="I1348" t="s">
        <v>0</v>
      </c>
      <c r="J1348" t="s">
        <v>258</v>
      </c>
      <c r="K1348" t="s">
        <v>287</v>
      </c>
      <c r="L1348" t="s">
        <v>256</v>
      </c>
      <c r="M1348"/>
      <c r="N1348" t="s">
        <v>252</v>
      </c>
      <c r="O1348" t="s">
        <v>8</v>
      </c>
      <c r="P1348" t="s">
        <v>44</v>
      </c>
      <c r="Q1348" t="s">
        <v>319</v>
      </c>
      <c r="R1348"/>
      <c r="S1348"/>
      <c r="T1348"/>
      <c r="U1348"/>
      <c r="V1348" s="5">
        <v>484.27</v>
      </c>
      <c r="W1348" t="s">
        <v>748</v>
      </c>
      <c r="X1348" t="s">
        <v>966</v>
      </c>
      <c r="Y1348" t="s">
        <v>750</v>
      </c>
    </row>
    <row r="1349" spans="1:25" x14ac:dyDescent="0.35">
      <c r="A1349" t="s">
        <v>8</v>
      </c>
      <c r="B1349" s="52">
        <v>2021</v>
      </c>
      <c r="C1349" s="52">
        <v>9</v>
      </c>
      <c r="D1349" t="s">
        <v>746</v>
      </c>
      <c r="E1349" t="s">
        <v>965</v>
      </c>
      <c r="F1349" s="53">
        <v>44265</v>
      </c>
      <c r="G1349" s="53">
        <v>44266</v>
      </c>
      <c r="H1349" s="52">
        <v>396</v>
      </c>
      <c r="I1349" t="s">
        <v>0</v>
      </c>
      <c r="J1349" t="s">
        <v>258</v>
      </c>
      <c r="K1349" t="s">
        <v>288</v>
      </c>
      <c r="L1349" t="s">
        <v>256</v>
      </c>
      <c r="M1349"/>
      <c r="N1349" t="s">
        <v>252</v>
      </c>
      <c r="O1349" t="s">
        <v>8</v>
      </c>
      <c r="P1349" t="s">
        <v>44</v>
      </c>
      <c r="Q1349" t="s">
        <v>319</v>
      </c>
      <c r="R1349"/>
      <c r="S1349"/>
      <c r="T1349"/>
      <c r="U1349"/>
      <c r="V1349" s="5">
        <v>233.61</v>
      </c>
      <c r="W1349" t="s">
        <v>748</v>
      </c>
      <c r="X1349" t="s">
        <v>966</v>
      </c>
      <c r="Y1349" t="s">
        <v>750</v>
      </c>
    </row>
    <row r="1350" spans="1:25" x14ac:dyDescent="0.35">
      <c r="A1350" t="s">
        <v>8</v>
      </c>
      <c r="B1350" s="52">
        <v>2021</v>
      </c>
      <c r="C1350" s="52">
        <v>9</v>
      </c>
      <c r="D1350" t="s">
        <v>746</v>
      </c>
      <c r="E1350" t="s">
        <v>965</v>
      </c>
      <c r="F1350" s="53">
        <v>44265</v>
      </c>
      <c r="G1350" s="53">
        <v>44266</v>
      </c>
      <c r="H1350" s="52">
        <v>397</v>
      </c>
      <c r="I1350" t="s">
        <v>0</v>
      </c>
      <c r="J1350" t="s">
        <v>258</v>
      </c>
      <c r="K1350" t="s">
        <v>288</v>
      </c>
      <c r="L1350" t="s">
        <v>256</v>
      </c>
      <c r="M1350"/>
      <c r="N1350" t="s">
        <v>252</v>
      </c>
      <c r="O1350" t="s">
        <v>8</v>
      </c>
      <c r="P1350" t="s">
        <v>44</v>
      </c>
      <c r="Q1350" t="s">
        <v>319</v>
      </c>
      <c r="R1350"/>
      <c r="S1350"/>
      <c r="T1350"/>
      <c r="U1350"/>
      <c r="V1350" s="5">
        <v>248.14</v>
      </c>
      <c r="W1350" t="s">
        <v>748</v>
      </c>
      <c r="X1350" t="s">
        <v>966</v>
      </c>
      <c r="Y1350" t="s">
        <v>750</v>
      </c>
    </row>
    <row r="1351" spans="1:25" x14ac:dyDescent="0.35">
      <c r="A1351" t="s">
        <v>8</v>
      </c>
      <c r="B1351" s="52">
        <v>2021</v>
      </c>
      <c r="C1351" s="52">
        <v>9</v>
      </c>
      <c r="D1351" t="s">
        <v>746</v>
      </c>
      <c r="E1351" t="s">
        <v>965</v>
      </c>
      <c r="F1351" s="53">
        <v>44265</v>
      </c>
      <c r="G1351" s="53">
        <v>44266</v>
      </c>
      <c r="H1351" s="52">
        <v>398</v>
      </c>
      <c r="I1351" t="s">
        <v>0</v>
      </c>
      <c r="J1351" t="s">
        <v>258</v>
      </c>
      <c r="K1351" t="s">
        <v>289</v>
      </c>
      <c r="L1351" t="s">
        <v>256</v>
      </c>
      <c r="M1351"/>
      <c r="N1351" t="s">
        <v>252</v>
      </c>
      <c r="O1351" t="s">
        <v>8</v>
      </c>
      <c r="P1351" t="s">
        <v>44</v>
      </c>
      <c r="Q1351" t="s">
        <v>319</v>
      </c>
      <c r="R1351"/>
      <c r="S1351"/>
      <c r="T1351"/>
      <c r="U1351"/>
      <c r="V1351" s="5">
        <v>44.96</v>
      </c>
      <c r="W1351" t="s">
        <v>748</v>
      </c>
      <c r="X1351" t="s">
        <v>966</v>
      </c>
      <c r="Y1351" t="s">
        <v>750</v>
      </c>
    </row>
    <row r="1352" spans="1:25" x14ac:dyDescent="0.35">
      <c r="A1352" t="s">
        <v>8</v>
      </c>
      <c r="B1352" s="52">
        <v>2021</v>
      </c>
      <c r="C1352" s="52">
        <v>9</v>
      </c>
      <c r="D1352" t="s">
        <v>746</v>
      </c>
      <c r="E1352" t="s">
        <v>965</v>
      </c>
      <c r="F1352" s="53">
        <v>44265</v>
      </c>
      <c r="G1352" s="53">
        <v>44266</v>
      </c>
      <c r="H1352" s="52">
        <v>399</v>
      </c>
      <c r="I1352" t="s">
        <v>0</v>
      </c>
      <c r="J1352" t="s">
        <v>258</v>
      </c>
      <c r="K1352" t="s">
        <v>289</v>
      </c>
      <c r="L1352" t="s">
        <v>256</v>
      </c>
      <c r="M1352"/>
      <c r="N1352" t="s">
        <v>252</v>
      </c>
      <c r="O1352" t="s">
        <v>8</v>
      </c>
      <c r="P1352" t="s">
        <v>44</v>
      </c>
      <c r="Q1352" t="s">
        <v>319</v>
      </c>
      <c r="R1352"/>
      <c r="S1352"/>
      <c r="T1352"/>
      <c r="U1352"/>
      <c r="V1352" s="5">
        <v>44.88</v>
      </c>
      <c r="W1352" t="s">
        <v>748</v>
      </c>
      <c r="X1352" t="s">
        <v>966</v>
      </c>
      <c r="Y1352" t="s">
        <v>750</v>
      </c>
    </row>
    <row r="1353" spans="1:25" x14ac:dyDescent="0.35">
      <c r="A1353" t="s">
        <v>8</v>
      </c>
      <c r="B1353" s="52">
        <v>2021</v>
      </c>
      <c r="C1353" s="52">
        <v>9</v>
      </c>
      <c r="D1353" t="s">
        <v>746</v>
      </c>
      <c r="E1353" t="s">
        <v>965</v>
      </c>
      <c r="F1353" s="53">
        <v>44265</v>
      </c>
      <c r="G1353" s="53">
        <v>44266</v>
      </c>
      <c r="H1353" s="52">
        <v>400</v>
      </c>
      <c r="I1353" t="s">
        <v>0</v>
      </c>
      <c r="J1353" t="s">
        <v>258</v>
      </c>
      <c r="K1353" t="s">
        <v>290</v>
      </c>
      <c r="L1353" t="s">
        <v>256</v>
      </c>
      <c r="M1353"/>
      <c r="N1353" t="s">
        <v>252</v>
      </c>
      <c r="O1353" t="s">
        <v>8</v>
      </c>
      <c r="P1353" t="s">
        <v>44</v>
      </c>
      <c r="Q1353" t="s">
        <v>319</v>
      </c>
      <c r="R1353"/>
      <c r="S1353"/>
      <c r="T1353"/>
      <c r="U1353"/>
      <c r="V1353" s="5">
        <v>901</v>
      </c>
      <c r="W1353" t="s">
        <v>748</v>
      </c>
      <c r="X1353" t="s">
        <v>966</v>
      </c>
      <c r="Y1353" t="s">
        <v>750</v>
      </c>
    </row>
    <row r="1354" spans="1:25" x14ac:dyDescent="0.35">
      <c r="A1354" t="s">
        <v>8</v>
      </c>
      <c r="B1354" s="52">
        <v>2021</v>
      </c>
      <c r="C1354" s="52">
        <v>9</v>
      </c>
      <c r="D1354" t="s">
        <v>746</v>
      </c>
      <c r="E1354" t="s">
        <v>965</v>
      </c>
      <c r="F1354" s="53">
        <v>44265</v>
      </c>
      <c r="G1354" s="53">
        <v>44266</v>
      </c>
      <c r="H1354" s="52">
        <v>401</v>
      </c>
      <c r="I1354" t="s">
        <v>0</v>
      </c>
      <c r="J1354" t="s">
        <v>258</v>
      </c>
      <c r="K1354" t="s">
        <v>290</v>
      </c>
      <c r="L1354" t="s">
        <v>256</v>
      </c>
      <c r="M1354"/>
      <c r="N1354" t="s">
        <v>252</v>
      </c>
      <c r="O1354" t="s">
        <v>8</v>
      </c>
      <c r="P1354" t="s">
        <v>44</v>
      </c>
      <c r="Q1354" t="s">
        <v>319</v>
      </c>
      <c r="R1354"/>
      <c r="S1354"/>
      <c r="T1354"/>
      <c r="U1354"/>
      <c r="V1354" s="5">
        <v>614.5</v>
      </c>
      <c r="W1354" t="s">
        <v>748</v>
      </c>
      <c r="X1354" t="s">
        <v>966</v>
      </c>
      <c r="Y1354" t="s">
        <v>750</v>
      </c>
    </row>
    <row r="1355" spans="1:25" x14ac:dyDescent="0.35">
      <c r="A1355" t="s">
        <v>8</v>
      </c>
      <c r="B1355" s="52">
        <v>2021</v>
      </c>
      <c r="C1355" s="52">
        <v>9</v>
      </c>
      <c r="D1355" t="s">
        <v>746</v>
      </c>
      <c r="E1355" t="s">
        <v>965</v>
      </c>
      <c r="F1355" s="53">
        <v>44265</v>
      </c>
      <c r="G1355" s="53">
        <v>44266</v>
      </c>
      <c r="H1355" s="52">
        <v>402</v>
      </c>
      <c r="I1355" t="s">
        <v>0</v>
      </c>
      <c r="J1355" t="s">
        <v>258</v>
      </c>
      <c r="K1355" t="s">
        <v>286</v>
      </c>
      <c r="L1355" t="s">
        <v>256</v>
      </c>
      <c r="M1355"/>
      <c r="N1355" t="s">
        <v>252</v>
      </c>
      <c r="O1355" t="s">
        <v>8</v>
      </c>
      <c r="P1355" t="s">
        <v>44</v>
      </c>
      <c r="Q1355" t="s">
        <v>319</v>
      </c>
      <c r="R1355"/>
      <c r="S1355"/>
      <c r="T1355"/>
      <c r="U1355"/>
      <c r="V1355" s="5">
        <v>37.58</v>
      </c>
      <c r="W1355" t="s">
        <v>748</v>
      </c>
      <c r="X1355" t="s">
        <v>966</v>
      </c>
      <c r="Y1355" t="s">
        <v>750</v>
      </c>
    </row>
    <row r="1356" spans="1:25" x14ac:dyDescent="0.35">
      <c r="A1356" t="s">
        <v>8</v>
      </c>
      <c r="B1356" s="52">
        <v>2021</v>
      </c>
      <c r="C1356" s="52">
        <v>9</v>
      </c>
      <c r="D1356" t="s">
        <v>746</v>
      </c>
      <c r="E1356" t="s">
        <v>965</v>
      </c>
      <c r="F1356" s="53">
        <v>44265</v>
      </c>
      <c r="G1356" s="53">
        <v>44266</v>
      </c>
      <c r="H1356" s="52">
        <v>403</v>
      </c>
      <c r="I1356" t="s">
        <v>0</v>
      </c>
      <c r="J1356" t="s">
        <v>258</v>
      </c>
      <c r="K1356" t="s">
        <v>286</v>
      </c>
      <c r="L1356" t="s">
        <v>256</v>
      </c>
      <c r="M1356"/>
      <c r="N1356" t="s">
        <v>252</v>
      </c>
      <c r="O1356" t="s">
        <v>8</v>
      </c>
      <c r="P1356" t="s">
        <v>44</v>
      </c>
      <c r="Q1356" t="s">
        <v>319</v>
      </c>
      <c r="R1356"/>
      <c r="S1356"/>
      <c r="T1356"/>
      <c r="U1356"/>
      <c r="V1356" s="5">
        <v>37.51</v>
      </c>
      <c r="W1356" t="s">
        <v>748</v>
      </c>
      <c r="X1356" t="s">
        <v>966</v>
      </c>
      <c r="Y1356" t="s">
        <v>750</v>
      </c>
    </row>
    <row r="1357" spans="1:25" x14ac:dyDescent="0.35">
      <c r="A1357" t="s">
        <v>8</v>
      </c>
      <c r="B1357" s="52">
        <v>2021</v>
      </c>
      <c r="C1357" s="52">
        <v>9</v>
      </c>
      <c r="D1357" t="s">
        <v>746</v>
      </c>
      <c r="E1357" t="s">
        <v>965</v>
      </c>
      <c r="F1357" s="53">
        <v>44265</v>
      </c>
      <c r="G1357" s="53">
        <v>44266</v>
      </c>
      <c r="H1357" s="52">
        <v>404</v>
      </c>
      <c r="I1357" t="s">
        <v>0</v>
      </c>
      <c r="J1357" t="s">
        <v>258</v>
      </c>
      <c r="K1357" t="s">
        <v>291</v>
      </c>
      <c r="L1357" t="s">
        <v>256</v>
      </c>
      <c r="M1357"/>
      <c r="N1357" t="s">
        <v>252</v>
      </c>
      <c r="O1357" t="s">
        <v>8</v>
      </c>
      <c r="P1357" t="s">
        <v>44</v>
      </c>
      <c r="Q1357" t="s">
        <v>319</v>
      </c>
      <c r="R1357"/>
      <c r="S1357"/>
      <c r="T1357"/>
      <c r="U1357"/>
      <c r="V1357" s="5">
        <v>20.47</v>
      </c>
      <c r="W1357" t="s">
        <v>748</v>
      </c>
      <c r="X1357" t="s">
        <v>966</v>
      </c>
      <c r="Y1357" t="s">
        <v>750</v>
      </c>
    </row>
    <row r="1358" spans="1:25" x14ac:dyDescent="0.35">
      <c r="A1358" t="s">
        <v>8</v>
      </c>
      <c r="B1358" s="52">
        <v>2021</v>
      </c>
      <c r="C1358" s="52">
        <v>9</v>
      </c>
      <c r="D1358" t="s">
        <v>746</v>
      </c>
      <c r="E1358" t="s">
        <v>965</v>
      </c>
      <c r="F1358" s="53">
        <v>44265</v>
      </c>
      <c r="G1358" s="53">
        <v>44266</v>
      </c>
      <c r="H1358" s="52">
        <v>405</v>
      </c>
      <c r="I1358" t="s">
        <v>0</v>
      </c>
      <c r="J1358" t="s">
        <v>258</v>
      </c>
      <c r="K1358" t="s">
        <v>291</v>
      </c>
      <c r="L1358" t="s">
        <v>256</v>
      </c>
      <c r="M1358"/>
      <c r="N1358" t="s">
        <v>252</v>
      </c>
      <c r="O1358" t="s">
        <v>8</v>
      </c>
      <c r="P1358" t="s">
        <v>44</v>
      </c>
      <c r="Q1358" t="s">
        <v>319</v>
      </c>
      <c r="R1358"/>
      <c r="S1358"/>
      <c r="T1358"/>
      <c r="U1358"/>
      <c r="V1358" s="5">
        <v>20.43</v>
      </c>
      <c r="W1358" t="s">
        <v>748</v>
      </c>
      <c r="X1358" t="s">
        <v>966</v>
      </c>
      <c r="Y1358" t="s">
        <v>750</v>
      </c>
    </row>
    <row r="1359" spans="1:25" x14ac:dyDescent="0.35">
      <c r="A1359" t="s">
        <v>8</v>
      </c>
      <c r="B1359" s="52">
        <v>2021</v>
      </c>
      <c r="C1359" s="52">
        <v>9</v>
      </c>
      <c r="D1359" t="s">
        <v>746</v>
      </c>
      <c r="E1359" t="s">
        <v>965</v>
      </c>
      <c r="F1359" s="53">
        <v>44265</v>
      </c>
      <c r="G1359" s="53">
        <v>44266</v>
      </c>
      <c r="H1359" s="52">
        <v>406</v>
      </c>
      <c r="I1359" t="s">
        <v>0</v>
      </c>
      <c r="J1359" t="s">
        <v>258</v>
      </c>
      <c r="K1359" t="s">
        <v>292</v>
      </c>
      <c r="L1359" t="s">
        <v>256</v>
      </c>
      <c r="M1359"/>
      <c r="N1359" t="s">
        <v>252</v>
      </c>
      <c r="O1359" t="s">
        <v>8</v>
      </c>
      <c r="P1359" t="s">
        <v>44</v>
      </c>
      <c r="Q1359" t="s">
        <v>319</v>
      </c>
      <c r="R1359"/>
      <c r="S1359"/>
      <c r="T1359"/>
      <c r="U1359"/>
      <c r="V1359" s="5">
        <v>20</v>
      </c>
      <c r="W1359" t="s">
        <v>748</v>
      </c>
      <c r="X1359" t="s">
        <v>966</v>
      </c>
      <c r="Y1359" t="s">
        <v>750</v>
      </c>
    </row>
    <row r="1360" spans="1:25" x14ac:dyDescent="0.35">
      <c r="A1360" t="s">
        <v>8</v>
      </c>
      <c r="B1360" s="52">
        <v>2021</v>
      </c>
      <c r="C1360" s="52">
        <v>9</v>
      </c>
      <c r="D1360" t="s">
        <v>746</v>
      </c>
      <c r="E1360" t="s">
        <v>965</v>
      </c>
      <c r="F1360" s="53">
        <v>44265</v>
      </c>
      <c r="G1360" s="53">
        <v>44266</v>
      </c>
      <c r="H1360" s="52">
        <v>407</v>
      </c>
      <c r="I1360" t="s">
        <v>0</v>
      </c>
      <c r="J1360" t="s">
        <v>258</v>
      </c>
      <c r="K1360" t="s">
        <v>292</v>
      </c>
      <c r="L1360" t="s">
        <v>256</v>
      </c>
      <c r="M1360"/>
      <c r="N1360" t="s">
        <v>252</v>
      </c>
      <c r="O1360" t="s">
        <v>8</v>
      </c>
      <c r="P1360" t="s">
        <v>44</v>
      </c>
      <c r="Q1360" t="s">
        <v>319</v>
      </c>
      <c r="R1360"/>
      <c r="S1360"/>
      <c r="T1360"/>
      <c r="U1360"/>
      <c r="V1360" s="5">
        <v>10</v>
      </c>
      <c r="W1360" t="s">
        <v>748</v>
      </c>
      <c r="X1360" t="s">
        <v>966</v>
      </c>
      <c r="Y1360" t="s">
        <v>750</v>
      </c>
    </row>
    <row r="1361" spans="1:25" x14ac:dyDescent="0.35">
      <c r="A1361" t="s">
        <v>8</v>
      </c>
      <c r="B1361" s="52">
        <v>2021</v>
      </c>
      <c r="C1361" s="52">
        <v>9</v>
      </c>
      <c r="D1361" t="s">
        <v>746</v>
      </c>
      <c r="E1361" t="s">
        <v>965</v>
      </c>
      <c r="F1361" s="53">
        <v>44265</v>
      </c>
      <c r="G1361" s="53">
        <v>44266</v>
      </c>
      <c r="H1361" s="52">
        <v>428</v>
      </c>
      <c r="I1361" t="s">
        <v>0</v>
      </c>
      <c r="J1361"/>
      <c r="K1361" t="s">
        <v>1</v>
      </c>
      <c r="L1361" t="s">
        <v>18</v>
      </c>
      <c r="M1361"/>
      <c r="N1361"/>
      <c r="O1361"/>
      <c r="P1361"/>
      <c r="Q1361"/>
      <c r="R1361"/>
      <c r="S1361"/>
      <c r="T1361"/>
      <c r="U1361"/>
      <c r="V1361" s="5">
        <v>-13639.23</v>
      </c>
      <c r="W1361"/>
      <c r="X1361"/>
      <c r="Y1361" t="s">
        <v>750</v>
      </c>
    </row>
    <row r="1362" spans="1:25" x14ac:dyDescent="0.35">
      <c r="A1362" t="s">
        <v>8</v>
      </c>
      <c r="B1362" s="52">
        <v>2021</v>
      </c>
      <c r="C1362" s="52">
        <v>9</v>
      </c>
      <c r="D1362" t="s">
        <v>746</v>
      </c>
      <c r="E1362" t="s">
        <v>965</v>
      </c>
      <c r="F1362" s="53">
        <v>44265</v>
      </c>
      <c r="G1362" s="53">
        <v>44266</v>
      </c>
      <c r="H1362" s="52">
        <v>448</v>
      </c>
      <c r="I1362" t="s">
        <v>0</v>
      </c>
      <c r="J1362"/>
      <c r="K1362" t="s">
        <v>1</v>
      </c>
      <c r="L1362" t="s">
        <v>18</v>
      </c>
      <c r="M1362"/>
      <c r="N1362"/>
      <c r="O1362"/>
      <c r="P1362" t="s">
        <v>44</v>
      </c>
      <c r="Q1362"/>
      <c r="R1362"/>
      <c r="S1362"/>
      <c r="T1362"/>
      <c r="U1362"/>
      <c r="V1362" s="5">
        <v>-13639.23</v>
      </c>
      <c r="W1362"/>
      <c r="X1362" t="s">
        <v>2</v>
      </c>
      <c r="Y1362" t="s">
        <v>750</v>
      </c>
    </row>
    <row r="1363" spans="1:25" x14ac:dyDescent="0.35">
      <c r="A1363" t="s">
        <v>8</v>
      </c>
      <c r="B1363" s="52">
        <v>2021</v>
      </c>
      <c r="C1363" s="52">
        <v>9</v>
      </c>
      <c r="D1363" t="s">
        <v>746</v>
      </c>
      <c r="E1363" t="s">
        <v>965</v>
      </c>
      <c r="F1363" s="53">
        <v>44265</v>
      </c>
      <c r="G1363" s="53">
        <v>44266</v>
      </c>
      <c r="H1363" s="52">
        <v>462</v>
      </c>
      <c r="I1363" t="s">
        <v>0</v>
      </c>
      <c r="J1363"/>
      <c r="K1363" t="s">
        <v>1</v>
      </c>
      <c r="L1363" t="s">
        <v>18</v>
      </c>
      <c r="M1363"/>
      <c r="N1363"/>
      <c r="O1363"/>
      <c r="P1363"/>
      <c r="Q1363"/>
      <c r="R1363"/>
      <c r="S1363"/>
      <c r="T1363"/>
      <c r="U1363"/>
      <c r="V1363" s="5">
        <v>13639.23</v>
      </c>
      <c r="W1363"/>
      <c r="X1363" t="s">
        <v>2</v>
      </c>
      <c r="Y1363" t="s">
        <v>750</v>
      </c>
    </row>
    <row r="1364" spans="1:25" x14ac:dyDescent="0.35">
      <c r="A1364" t="s">
        <v>8</v>
      </c>
      <c r="B1364" s="52">
        <v>2021</v>
      </c>
      <c r="C1364" s="52">
        <v>9</v>
      </c>
      <c r="D1364" t="s">
        <v>19</v>
      </c>
      <c r="E1364" t="s">
        <v>967</v>
      </c>
      <c r="F1364" s="53">
        <v>44266</v>
      </c>
      <c r="G1364" s="53">
        <v>44266</v>
      </c>
      <c r="H1364" s="52">
        <v>39</v>
      </c>
      <c r="I1364" t="s">
        <v>0</v>
      </c>
      <c r="J1364"/>
      <c r="K1364" t="s">
        <v>5</v>
      </c>
      <c r="L1364" t="s">
        <v>18</v>
      </c>
      <c r="M1364"/>
      <c r="N1364"/>
      <c r="O1364" t="s">
        <v>8</v>
      </c>
      <c r="P1364" t="s">
        <v>44</v>
      </c>
      <c r="Q1364" t="s">
        <v>319</v>
      </c>
      <c r="R1364"/>
      <c r="S1364"/>
      <c r="T1364"/>
      <c r="U1364"/>
      <c r="V1364" s="5">
        <v>-3.11</v>
      </c>
      <c r="W1364" t="s">
        <v>968</v>
      </c>
      <c r="X1364" t="s">
        <v>6</v>
      </c>
      <c r="Y1364" t="s">
        <v>6</v>
      </c>
    </row>
    <row r="1365" spans="1:25" x14ac:dyDescent="0.35">
      <c r="A1365" t="s">
        <v>8</v>
      </c>
      <c r="B1365" s="52">
        <v>2021</v>
      </c>
      <c r="C1365" s="52">
        <v>9</v>
      </c>
      <c r="D1365" t="s">
        <v>19</v>
      </c>
      <c r="E1365" t="s">
        <v>967</v>
      </c>
      <c r="F1365" s="53">
        <v>44266</v>
      </c>
      <c r="G1365" s="53">
        <v>44266</v>
      </c>
      <c r="H1365" s="52">
        <v>40</v>
      </c>
      <c r="I1365" t="s">
        <v>0</v>
      </c>
      <c r="J1365"/>
      <c r="K1365" t="s">
        <v>5</v>
      </c>
      <c r="L1365" t="s">
        <v>18</v>
      </c>
      <c r="M1365"/>
      <c r="N1365"/>
      <c r="O1365" t="s">
        <v>8</v>
      </c>
      <c r="P1365" t="s">
        <v>44</v>
      </c>
      <c r="Q1365" t="s">
        <v>319</v>
      </c>
      <c r="R1365"/>
      <c r="S1365"/>
      <c r="T1365"/>
      <c r="U1365"/>
      <c r="V1365" s="5">
        <v>-43.31</v>
      </c>
      <c r="W1365" t="s">
        <v>968</v>
      </c>
      <c r="X1365" t="s">
        <v>6</v>
      </c>
      <c r="Y1365" t="s">
        <v>6</v>
      </c>
    </row>
    <row r="1366" spans="1:25" x14ac:dyDescent="0.35">
      <c r="A1366" t="s">
        <v>8</v>
      </c>
      <c r="B1366" s="52">
        <v>2021</v>
      </c>
      <c r="C1366" s="52">
        <v>9</v>
      </c>
      <c r="D1366" t="s">
        <v>19</v>
      </c>
      <c r="E1366" t="s">
        <v>967</v>
      </c>
      <c r="F1366" s="53">
        <v>44266</v>
      </c>
      <c r="G1366" s="53">
        <v>44266</v>
      </c>
      <c r="H1366" s="52">
        <v>100</v>
      </c>
      <c r="I1366" t="s">
        <v>0</v>
      </c>
      <c r="J1366" t="s">
        <v>258</v>
      </c>
      <c r="K1366" t="s">
        <v>295</v>
      </c>
      <c r="L1366" t="s">
        <v>259</v>
      </c>
      <c r="M1366"/>
      <c r="N1366" t="s">
        <v>252</v>
      </c>
      <c r="O1366" t="s">
        <v>8</v>
      </c>
      <c r="P1366" t="s">
        <v>44</v>
      </c>
      <c r="Q1366" t="s">
        <v>319</v>
      </c>
      <c r="R1366"/>
      <c r="S1366"/>
      <c r="T1366"/>
      <c r="U1366"/>
      <c r="V1366" s="5">
        <v>3.11</v>
      </c>
      <c r="W1366" t="s">
        <v>968</v>
      </c>
      <c r="X1366" t="s">
        <v>969</v>
      </c>
      <c r="Y1366" t="s">
        <v>6</v>
      </c>
    </row>
    <row r="1367" spans="1:25" x14ac:dyDescent="0.35">
      <c r="A1367" t="s">
        <v>8</v>
      </c>
      <c r="B1367" s="52">
        <v>2021</v>
      </c>
      <c r="C1367" s="52">
        <v>9</v>
      </c>
      <c r="D1367" t="s">
        <v>19</v>
      </c>
      <c r="E1367" t="s">
        <v>967</v>
      </c>
      <c r="F1367" s="53">
        <v>44266</v>
      </c>
      <c r="G1367" s="53">
        <v>44266</v>
      </c>
      <c r="H1367" s="52">
        <v>101</v>
      </c>
      <c r="I1367" t="s">
        <v>0</v>
      </c>
      <c r="J1367" t="s">
        <v>258</v>
      </c>
      <c r="K1367" t="s">
        <v>295</v>
      </c>
      <c r="L1367" t="s">
        <v>265</v>
      </c>
      <c r="M1367"/>
      <c r="N1367" t="s">
        <v>252</v>
      </c>
      <c r="O1367" t="s">
        <v>8</v>
      </c>
      <c r="P1367" t="s">
        <v>44</v>
      </c>
      <c r="Q1367" t="s">
        <v>319</v>
      </c>
      <c r="R1367"/>
      <c r="S1367"/>
      <c r="T1367"/>
      <c r="U1367"/>
      <c r="V1367" s="5">
        <v>43.31</v>
      </c>
      <c r="W1367" t="s">
        <v>968</v>
      </c>
      <c r="X1367" t="s">
        <v>969</v>
      </c>
      <c r="Y1367" t="s">
        <v>6</v>
      </c>
    </row>
    <row r="1368" spans="1:25" x14ac:dyDescent="0.35">
      <c r="A1368" t="s">
        <v>8</v>
      </c>
      <c r="B1368" s="52">
        <v>2021</v>
      </c>
      <c r="C1368" s="52">
        <v>9</v>
      </c>
      <c r="D1368" t="s">
        <v>19</v>
      </c>
      <c r="E1368" t="s">
        <v>970</v>
      </c>
      <c r="F1368" s="53">
        <v>44272</v>
      </c>
      <c r="G1368" s="53">
        <v>44272</v>
      </c>
      <c r="H1368" s="52">
        <v>1</v>
      </c>
      <c r="I1368" t="s">
        <v>0</v>
      </c>
      <c r="J1368"/>
      <c r="K1368" t="s">
        <v>5</v>
      </c>
      <c r="L1368" t="s">
        <v>18</v>
      </c>
      <c r="M1368"/>
      <c r="N1368"/>
      <c r="O1368" t="s">
        <v>8</v>
      </c>
      <c r="P1368" t="s">
        <v>44</v>
      </c>
      <c r="Q1368" t="s">
        <v>319</v>
      </c>
      <c r="R1368"/>
      <c r="S1368"/>
      <c r="T1368"/>
      <c r="U1368"/>
      <c r="V1368" s="5">
        <v>-2278.06</v>
      </c>
      <c r="W1368" t="s">
        <v>971</v>
      </c>
      <c r="X1368" t="s">
        <v>6</v>
      </c>
      <c r="Y1368" t="s">
        <v>6</v>
      </c>
    </row>
    <row r="1369" spans="1:25" x14ac:dyDescent="0.35">
      <c r="A1369" t="s">
        <v>8</v>
      </c>
      <c r="B1369" s="52">
        <v>2021</v>
      </c>
      <c r="C1369" s="52">
        <v>9</v>
      </c>
      <c r="D1369" t="s">
        <v>19</v>
      </c>
      <c r="E1369" t="s">
        <v>970</v>
      </c>
      <c r="F1369" s="53">
        <v>44272</v>
      </c>
      <c r="G1369" s="53">
        <v>44272</v>
      </c>
      <c r="H1369" s="52">
        <v>2</v>
      </c>
      <c r="I1369" t="s">
        <v>0</v>
      </c>
      <c r="J1369" t="s">
        <v>258</v>
      </c>
      <c r="K1369" t="s">
        <v>472</v>
      </c>
      <c r="L1369" t="s">
        <v>259</v>
      </c>
      <c r="M1369"/>
      <c r="N1369" t="s">
        <v>252</v>
      </c>
      <c r="O1369" t="s">
        <v>8</v>
      </c>
      <c r="P1369" t="s">
        <v>44</v>
      </c>
      <c r="Q1369" t="s">
        <v>319</v>
      </c>
      <c r="R1369"/>
      <c r="S1369"/>
      <c r="T1369"/>
      <c r="U1369"/>
      <c r="V1369" s="5">
        <v>2278.06</v>
      </c>
      <c r="W1369" t="s">
        <v>971</v>
      </c>
      <c r="X1369" t="s">
        <v>850</v>
      </c>
      <c r="Y1369" t="s">
        <v>6</v>
      </c>
    </row>
    <row r="1370" spans="1:25" x14ac:dyDescent="0.35">
      <c r="A1370" t="s">
        <v>8</v>
      </c>
      <c r="B1370" s="52">
        <v>2021</v>
      </c>
      <c r="C1370" s="52">
        <v>9</v>
      </c>
      <c r="D1370" t="s">
        <v>19</v>
      </c>
      <c r="E1370" t="s">
        <v>972</v>
      </c>
      <c r="F1370" s="53">
        <v>44274</v>
      </c>
      <c r="G1370" s="53">
        <v>44274</v>
      </c>
      <c r="H1370" s="52">
        <v>1</v>
      </c>
      <c r="I1370" t="s">
        <v>0</v>
      </c>
      <c r="J1370"/>
      <c r="K1370" t="s">
        <v>1</v>
      </c>
      <c r="L1370" t="s">
        <v>18</v>
      </c>
      <c r="M1370"/>
      <c r="N1370"/>
      <c r="O1370" t="s">
        <v>8</v>
      </c>
      <c r="P1370" t="s">
        <v>44</v>
      </c>
      <c r="Q1370" t="s">
        <v>319</v>
      </c>
      <c r="R1370"/>
      <c r="S1370"/>
      <c r="T1370"/>
      <c r="U1370"/>
      <c r="V1370" s="5">
        <v>-2010</v>
      </c>
      <c r="W1370" t="s">
        <v>930</v>
      </c>
      <c r="X1370" t="s">
        <v>2</v>
      </c>
      <c r="Y1370" t="s">
        <v>4</v>
      </c>
    </row>
    <row r="1371" spans="1:25" x14ac:dyDescent="0.35">
      <c r="A1371" t="s">
        <v>8</v>
      </c>
      <c r="B1371" s="52">
        <v>2021</v>
      </c>
      <c r="C1371" s="52">
        <v>9</v>
      </c>
      <c r="D1371" t="s">
        <v>19</v>
      </c>
      <c r="E1371" t="s">
        <v>972</v>
      </c>
      <c r="F1371" s="53">
        <v>44274</v>
      </c>
      <c r="G1371" s="53">
        <v>44274</v>
      </c>
      <c r="H1371" s="52">
        <v>2</v>
      </c>
      <c r="I1371" t="s">
        <v>0</v>
      </c>
      <c r="J1371"/>
      <c r="K1371" t="s">
        <v>5</v>
      </c>
      <c r="L1371" t="s">
        <v>18</v>
      </c>
      <c r="M1371"/>
      <c r="N1371"/>
      <c r="O1371" t="s">
        <v>8</v>
      </c>
      <c r="P1371" t="s">
        <v>44</v>
      </c>
      <c r="Q1371" t="s">
        <v>319</v>
      </c>
      <c r="R1371"/>
      <c r="S1371"/>
      <c r="T1371"/>
      <c r="U1371"/>
      <c r="V1371" s="5">
        <v>2010</v>
      </c>
      <c r="W1371" t="s">
        <v>930</v>
      </c>
      <c r="X1371" t="s">
        <v>6</v>
      </c>
      <c r="Y1371" t="s">
        <v>4</v>
      </c>
    </row>
    <row r="1372" spans="1:25" x14ac:dyDescent="0.35">
      <c r="A1372" t="s">
        <v>8</v>
      </c>
      <c r="B1372" s="52">
        <v>2021</v>
      </c>
      <c r="C1372" s="52">
        <v>9</v>
      </c>
      <c r="D1372" t="s">
        <v>19</v>
      </c>
      <c r="E1372" t="s">
        <v>973</v>
      </c>
      <c r="F1372" s="53">
        <v>44277</v>
      </c>
      <c r="G1372" s="53">
        <v>44277</v>
      </c>
      <c r="H1372" s="52">
        <v>9</v>
      </c>
      <c r="I1372" t="s">
        <v>0</v>
      </c>
      <c r="J1372"/>
      <c r="K1372" t="s">
        <v>1</v>
      </c>
      <c r="L1372" t="s">
        <v>18</v>
      </c>
      <c r="M1372"/>
      <c r="N1372"/>
      <c r="O1372" t="s">
        <v>8</v>
      </c>
      <c r="P1372" t="s">
        <v>44</v>
      </c>
      <c r="Q1372" t="s">
        <v>319</v>
      </c>
      <c r="R1372"/>
      <c r="S1372"/>
      <c r="T1372"/>
      <c r="U1372"/>
      <c r="V1372" s="5">
        <v>-2010</v>
      </c>
      <c r="W1372" t="s">
        <v>929</v>
      </c>
      <c r="X1372" t="s">
        <v>2</v>
      </c>
      <c r="Y1372" t="s">
        <v>4</v>
      </c>
    </row>
    <row r="1373" spans="1:25" x14ac:dyDescent="0.35">
      <c r="A1373" t="s">
        <v>8</v>
      </c>
      <c r="B1373" s="52">
        <v>2021</v>
      </c>
      <c r="C1373" s="52">
        <v>9</v>
      </c>
      <c r="D1373" t="s">
        <v>19</v>
      </c>
      <c r="E1373" t="s">
        <v>973</v>
      </c>
      <c r="F1373" s="53">
        <v>44277</v>
      </c>
      <c r="G1373" s="53">
        <v>44277</v>
      </c>
      <c r="H1373" s="52">
        <v>24</v>
      </c>
      <c r="I1373" t="s">
        <v>0</v>
      </c>
      <c r="J1373"/>
      <c r="K1373" t="s">
        <v>5</v>
      </c>
      <c r="L1373" t="s">
        <v>18</v>
      </c>
      <c r="M1373"/>
      <c r="N1373"/>
      <c r="O1373" t="s">
        <v>8</v>
      </c>
      <c r="P1373" t="s">
        <v>44</v>
      </c>
      <c r="Q1373" t="s">
        <v>319</v>
      </c>
      <c r="R1373"/>
      <c r="S1373"/>
      <c r="T1373"/>
      <c r="U1373"/>
      <c r="V1373" s="5">
        <v>2010</v>
      </c>
      <c r="W1373" t="s">
        <v>929</v>
      </c>
      <c r="X1373" t="s">
        <v>6</v>
      </c>
      <c r="Y1373" t="s">
        <v>4</v>
      </c>
    </row>
    <row r="1374" spans="1:25" x14ac:dyDescent="0.35">
      <c r="A1374" t="s">
        <v>8</v>
      </c>
      <c r="B1374" s="52">
        <v>2021</v>
      </c>
      <c r="C1374" s="52">
        <v>9</v>
      </c>
      <c r="D1374" t="s">
        <v>19</v>
      </c>
      <c r="E1374" t="s">
        <v>974</v>
      </c>
      <c r="F1374" s="53">
        <v>44279</v>
      </c>
      <c r="G1374" s="53">
        <v>44279</v>
      </c>
      <c r="H1374" s="52">
        <v>9</v>
      </c>
      <c r="I1374" t="s">
        <v>0</v>
      </c>
      <c r="J1374"/>
      <c r="K1374" t="s">
        <v>5</v>
      </c>
      <c r="L1374" t="s">
        <v>18</v>
      </c>
      <c r="M1374"/>
      <c r="N1374"/>
      <c r="O1374" t="s">
        <v>8</v>
      </c>
      <c r="P1374" t="s">
        <v>44</v>
      </c>
      <c r="Q1374" t="s">
        <v>319</v>
      </c>
      <c r="R1374"/>
      <c r="S1374"/>
      <c r="T1374"/>
      <c r="U1374"/>
      <c r="V1374" s="5">
        <v>-2010</v>
      </c>
      <c r="W1374" t="s">
        <v>975</v>
      </c>
      <c r="X1374" t="s">
        <v>6</v>
      </c>
      <c r="Y1374" t="s">
        <v>6</v>
      </c>
    </row>
    <row r="1375" spans="1:25" x14ac:dyDescent="0.35">
      <c r="A1375" t="s">
        <v>8</v>
      </c>
      <c r="B1375" s="52">
        <v>2021</v>
      </c>
      <c r="C1375" s="52">
        <v>9</v>
      </c>
      <c r="D1375" t="s">
        <v>19</v>
      </c>
      <c r="E1375" t="s">
        <v>974</v>
      </c>
      <c r="F1375" s="53">
        <v>44279</v>
      </c>
      <c r="G1375" s="53">
        <v>44279</v>
      </c>
      <c r="H1375" s="52">
        <v>14</v>
      </c>
      <c r="I1375" t="s">
        <v>0</v>
      </c>
      <c r="J1375"/>
      <c r="K1375" t="s">
        <v>5</v>
      </c>
      <c r="L1375" t="s">
        <v>18</v>
      </c>
      <c r="M1375"/>
      <c r="N1375"/>
      <c r="O1375" t="s">
        <v>8</v>
      </c>
      <c r="P1375" t="s">
        <v>44</v>
      </c>
      <c r="Q1375" t="s">
        <v>319</v>
      </c>
      <c r="R1375"/>
      <c r="S1375"/>
      <c r="T1375"/>
      <c r="U1375"/>
      <c r="V1375" s="5">
        <v>-2010</v>
      </c>
      <c r="W1375" t="s">
        <v>976</v>
      </c>
      <c r="X1375" t="s">
        <v>6</v>
      </c>
      <c r="Y1375" t="s">
        <v>6</v>
      </c>
    </row>
    <row r="1376" spans="1:25" x14ac:dyDescent="0.35">
      <c r="A1376" t="s">
        <v>8</v>
      </c>
      <c r="B1376" s="52">
        <v>2021</v>
      </c>
      <c r="C1376" s="52">
        <v>9</v>
      </c>
      <c r="D1376" t="s">
        <v>19</v>
      </c>
      <c r="E1376" t="s">
        <v>974</v>
      </c>
      <c r="F1376" s="53">
        <v>44279</v>
      </c>
      <c r="G1376" s="53">
        <v>44279</v>
      </c>
      <c r="H1376" s="52">
        <v>31</v>
      </c>
      <c r="I1376" t="s">
        <v>0</v>
      </c>
      <c r="J1376" t="s">
        <v>258</v>
      </c>
      <c r="K1376" t="s">
        <v>472</v>
      </c>
      <c r="L1376" t="s">
        <v>259</v>
      </c>
      <c r="M1376"/>
      <c r="N1376" t="s">
        <v>252</v>
      </c>
      <c r="O1376" t="s">
        <v>8</v>
      </c>
      <c r="P1376" t="s">
        <v>44</v>
      </c>
      <c r="Q1376" t="s">
        <v>319</v>
      </c>
      <c r="R1376"/>
      <c r="S1376"/>
      <c r="T1376"/>
      <c r="U1376"/>
      <c r="V1376" s="5">
        <v>2010</v>
      </c>
      <c r="W1376" t="s">
        <v>976</v>
      </c>
      <c r="X1376" t="s">
        <v>654</v>
      </c>
      <c r="Y1376" t="s">
        <v>6</v>
      </c>
    </row>
    <row r="1377" spans="1:25" x14ac:dyDescent="0.35">
      <c r="A1377" t="s">
        <v>8</v>
      </c>
      <c r="B1377" s="52">
        <v>2021</v>
      </c>
      <c r="C1377" s="52">
        <v>9</v>
      </c>
      <c r="D1377" t="s">
        <v>19</v>
      </c>
      <c r="E1377" t="s">
        <v>974</v>
      </c>
      <c r="F1377" s="53">
        <v>44279</v>
      </c>
      <c r="G1377" s="53">
        <v>44279</v>
      </c>
      <c r="H1377" s="52">
        <v>32</v>
      </c>
      <c r="I1377" t="s">
        <v>0</v>
      </c>
      <c r="J1377" t="s">
        <v>258</v>
      </c>
      <c r="K1377" t="s">
        <v>472</v>
      </c>
      <c r="L1377" t="s">
        <v>259</v>
      </c>
      <c r="M1377"/>
      <c r="N1377" t="s">
        <v>252</v>
      </c>
      <c r="O1377" t="s">
        <v>8</v>
      </c>
      <c r="P1377" t="s">
        <v>44</v>
      </c>
      <c r="Q1377" t="s">
        <v>319</v>
      </c>
      <c r="R1377"/>
      <c r="S1377"/>
      <c r="T1377"/>
      <c r="U1377"/>
      <c r="V1377" s="5">
        <v>2010</v>
      </c>
      <c r="W1377" t="s">
        <v>975</v>
      </c>
      <c r="X1377" t="s">
        <v>658</v>
      </c>
      <c r="Y1377" t="s">
        <v>6</v>
      </c>
    </row>
    <row r="1378" spans="1:25" x14ac:dyDescent="0.35">
      <c r="A1378" t="s">
        <v>8</v>
      </c>
      <c r="B1378" s="52">
        <v>2021</v>
      </c>
      <c r="C1378" s="52">
        <v>9</v>
      </c>
      <c r="D1378" t="s">
        <v>746</v>
      </c>
      <c r="E1378" t="s">
        <v>977</v>
      </c>
      <c r="F1378" s="53">
        <v>44280</v>
      </c>
      <c r="G1378" s="53">
        <v>44281</v>
      </c>
      <c r="H1378" s="52">
        <v>299</v>
      </c>
      <c r="I1378" t="s">
        <v>0</v>
      </c>
      <c r="J1378" t="s">
        <v>258</v>
      </c>
      <c r="K1378" t="s">
        <v>283</v>
      </c>
      <c r="L1378" t="s">
        <v>265</v>
      </c>
      <c r="M1378"/>
      <c r="N1378" t="s">
        <v>252</v>
      </c>
      <c r="O1378" t="s">
        <v>8</v>
      </c>
      <c r="P1378" t="s">
        <v>44</v>
      </c>
      <c r="Q1378" t="s">
        <v>319</v>
      </c>
      <c r="R1378"/>
      <c r="S1378"/>
      <c r="T1378"/>
      <c r="U1378"/>
      <c r="V1378" s="5">
        <v>2500</v>
      </c>
      <c r="W1378" t="s">
        <v>748</v>
      </c>
      <c r="X1378" t="s">
        <v>978</v>
      </c>
      <c r="Y1378" t="s">
        <v>750</v>
      </c>
    </row>
    <row r="1379" spans="1:25" x14ac:dyDescent="0.35">
      <c r="A1379" t="s">
        <v>8</v>
      </c>
      <c r="B1379" s="52">
        <v>2021</v>
      </c>
      <c r="C1379" s="52">
        <v>9</v>
      </c>
      <c r="D1379" t="s">
        <v>746</v>
      </c>
      <c r="E1379" t="s">
        <v>977</v>
      </c>
      <c r="F1379" s="53">
        <v>44280</v>
      </c>
      <c r="G1379" s="53">
        <v>44281</v>
      </c>
      <c r="H1379" s="52">
        <v>300</v>
      </c>
      <c r="I1379" t="s">
        <v>0</v>
      </c>
      <c r="J1379" t="s">
        <v>258</v>
      </c>
      <c r="K1379" t="s">
        <v>287</v>
      </c>
      <c r="L1379" t="s">
        <v>265</v>
      </c>
      <c r="M1379"/>
      <c r="N1379" t="s">
        <v>252</v>
      </c>
      <c r="O1379" t="s">
        <v>8</v>
      </c>
      <c r="P1379" t="s">
        <v>44</v>
      </c>
      <c r="Q1379" t="s">
        <v>319</v>
      </c>
      <c r="R1379"/>
      <c r="S1379"/>
      <c r="T1379"/>
      <c r="U1379"/>
      <c r="V1379" s="5">
        <v>361.5</v>
      </c>
      <c r="W1379" t="s">
        <v>748</v>
      </c>
      <c r="X1379" t="s">
        <v>978</v>
      </c>
      <c r="Y1379" t="s">
        <v>750</v>
      </c>
    </row>
    <row r="1380" spans="1:25" x14ac:dyDescent="0.35">
      <c r="A1380" t="s">
        <v>8</v>
      </c>
      <c r="B1380" s="52">
        <v>2021</v>
      </c>
      <c r="C1380" s="52">
        <v>9</v>
      </c>
      <c r="D1380" t="s">
        <v>746</v>
      </c>
      <c r="E1380" t="s">
        <v>977</v>
      </c>
      <c r="F1380" s="53">
        <v>44280</v>
      </c>
      <c r="G1380" s="53">
        <v>44281</v>
      </c>
      <c r="H1380" s="52">
        <v>301</v>
      </c>
      <c r="I1380" t="s">
        <v>0</v>
      </c>
      <c r="J1380" t="s">
        <v>258</v>
      </c>
      <c r="K1380" t="s">
        <v>288</v>
      </c>
      <c r="L1380" t="s">
        <v>265</v>
      </c>
      <c r="M1380"/>
      <c r="N1380" t="s">
        <v>252</v>
      </c>
      <c r="O1380" t="s">
        <v>8</v>
      </c>
      <c r="P1380" t="s">
        <v>44</v>
      </c>
      <c r="Q1380" t="s">
        <v>319</v>
      </c>
      <c r="R1380"/>
      <c r="S1380"/>
      <c r="T1380"/>
      <c r="U1380"/>
      <c r="V1380" s="5">
        <v>179.63</v>
      </c>
      <c r="W1380" t="s">
        <v>748</v>
      </c>
      <c r="X1380" t="s">
        <v>978</v>
      </c>
      <c r="Y1380" t="s">
        <v>750</v>
      </c>
    </row>
    <row r="1381" spans="1:25" x14ac:dyDescent="0.35">
      <c r="A1381" t="s">
        <v>8</v>
      </c>
      <c r="B1381" s="52">
        <v>2021</v>
      </c>
      <c r="C1381" s="52">
        <v>9</v>
      </c>
      <c r="D1381" t="s">
        <v>746</v>
      </c>
      <c r="E1381" t="s">
        <v>977</v>
      </c>
      <c r="F1381" s="53">
        <v>44280</v>
      </c>
      <c r="G1381" s="53">
        <v>44281</v>
      </c>
      <c r="H1381" s="52">
        <v>302</v>
      </c>
      <c r="I1381" t="s">
        <v>0</v>
      </c>
      <c r="J1381" t="s">
        <v>258</v>
      </c>
      <c r="K1381" t="s">
        <v>289</v>
      </c>
      <c r="L1381" t="s">
        <v>265</v>
      </c>
      <c r="M1381"/>
      <c r="N1381" t="s">
        <v>252</v>
      </c>
      <c r="O1381" t="s">
        <v>8</v>
      </c>
      <c r="P1381" t="s">
        <v>44</v>
      </c>
      <c r="Q1381" t="s">
        <v>319</v>
      </c>
      <c r="R1381"/>
      <c r="S1381"/>
      <c r="T1381"/>
      <c r="U1381"/>
      <c r="V1381" s="5">
        <v>33.5</v>
      </c>
      <c r="W1381" t="s">
        <v>748</v>
      </c>
      <c r="X1381" t="s">
        <v>978</v>
      </c>
      <c r="Y1381" t="s">
        <v>750</v>
      </c>
    </row>
    <row r="1382" spans="1:25" x14ac:dyDescent="0.35">
      <c r="A1382" t="s">
        <v>8</v>
      </c>
      <c r="B1382" s="52">
        <v>2021</v>
      </c>
      <c r="C1382" s="52">
        <v>9</v>
      </c>
      <c r="D1382" t="s">
        <v>746</v>
      </c>
      <c r="E1382" t="s">
        <v>977</v>
      </c>
      <c r="F1382" s="53">
        <v>44280</v>
      </c>
      <c r="G1382" s="53">
        <v>44281</v>
      </c>
      <c r="H1382" s="52">
        <v>303</v>
      </c>
      <c r="I1382" t="s">
        <v>0</v>
      </c>
      <c r="J1382" t="s">
        <v>258</v>
      </c>
      <c r="K1382" t="s">
        <v>290</v>
      </c>
      <c r="L1382" t="s">
        <v>265</v>
      </c>
      <c r="M1382"/>
      <c r="N1382" t="s">
        <v>252</v>
      </c>
      <c r="O1382" t="s">
        <v>8</v>
      </c>
      <c r="P1382" t="s">
        <v>44</v>
      </c>
      <c r="Q1382" t="s">
        <v>319</v>
      </c>
      <c r="R1382"/>
      <c r="S1382"/>
      <c r="T1382"/>
      <c r="U1382"/>
      <c r="V1382" s="5">
        <v>614.5</v>
      </c>
      <c r="W1382" t="s">
        <v>748</v>
      </c>
      <c r="X1382" t="s">
        <v>978</v>
      </c>
      <c r="Y1382" t="s">
        <v>750</v>
      </c>
    </row>
    <row r="1383" spans="1:25" x14ac:dyDescent="0.35">
      <c r="A1383" t="s">
        <v>8</v>
      </c>
      <c r="B1383" s="52">
        <v>2021</v>
      </c>
      <c r="C1383" s="52">
        <v>9</v>
      </c>
      <c r="D1383" t="s">
        <v>746</v>
      </c>
      <c r="E1383" t="s">
        <v>977</v>
      </c>
      <c r="F1383" s="53">
        <v>44280</v>
      </c>
      <c r="G1383" s="53">
        <v>44281</v>
      </c>
      <c r="H1383" s="52">
        <v>304</v>
      </c>
      <c r="I1383" t="s">
        <v>0</v>
      </c>
      <c r="J1383" t="s">
        <v>258</v>
      </c>
      <c r="K1383" t="s">
        <v>286</v>
      </c>
      <c r="L1383" t="s">
        <v>265</v>
      </c>
      <c r="M1383"/>
      <c r="N1383" t="s">
        <v>252</v>
      </c>
      <c r="O1383" t="s">
        <v>8</v>
      </c>
      <c r="P1383" t="s">
        <v>44</v>
      </c>
      <c r="Q1383" t="s">
        <v>319</v>
      </c>
      <c r="R1383"/>
      <c r="S1383"/>
      <c r="T1383"/>
      <c r="U1383"/>
      <c r="V1383" s="5">
        <v>28</v>
      </c>
      <c r="W1383" t="s">
        <v>748</v>
      </c>
      <c r="X1383" t="s">
        <v>978</v>
      </c>
      <c r="Y1383" t="s">
        <v>750</v>
      </c>
    </row>
    <row r="1384" spans="1:25" x14ac:dyDescent="0.35">
      <c r="A1384" t="s">
        <v>8</v>
      </c>
      <c r="B1384" s="52">
        <v>2021</v>
      </c>
      <c r="C1384" s="52">
        <v>9</v>
      </c>
      <c r="D1384" t="s">
        <v>746</v>
      </c>
      <c r="E1384" t="s">
        <v>977</v>
      </c>
      <c r="F1384" s="53">
        <v>44280</v>
      </c>
      <c r="G1384" s="53">
        <v>44281</v>
      </c>
      <c r="H1384" s="52">
        <v>305</v>
      </c>
      <c r="I1384" t="s">
        <v>0</v>
      </c>
      <c r="J1384" t="s">
        <v>258</v>
      </c>
      <c r="K1384" t="s">
        <v>291</v>
      </c>
      <c r="L1384" t="s">
        <v>265</v>
      </c>
      <c r="M1384"/>
      <c r="N1384" t="s">
        <v>252</v>
      </c>
      <c r="O1384" t="s">
        <v>8</v>
      </c>
      <c r="P1384" t="s">
        <v>44</v>
      </c>
      <c r="Q1384" t="s">
        <v>319</v>
      </c>
      <c r="R1384"/>
      <c r="S1384"/>
      <c r="T1384"/>
      <c r="U1384"/>
      <c r="V1384" s="5">
        <v>15.25</v>
      </c>
      <c r="W1384" t="s">
        <v>748</v>
      </c>
      <c r="X1384" t="s">
        <v>978</v>
      </c>
      <c r="Y1384" t="s">
        <v>750</v>
      </c>
    </row>
    <row r="1385" spans="1:25" x14ac:dyDescent="0.35">
      <c r="A1385" t="s">
        <v>8</v>
      </c>
      <c r="B1385" s="52">
        <v>2021</v>
      </c>
      <c r="C1385" s="52">
        <v>9</v>
      </c>
      <c r="D1385" t="s">
        <v>746</v>
      </c>
      <c r="E1385" t="s">
        <v>977</v>
      </c>
      <c r="F1385" s="53">
        <v>44280</v>
      </c>
      <c r="G1385" s="53">
        <v>44281</v>
      </c>
      <c r="H1385" s="52">
        <v>384</v>
      </c>
      <c r="I1385" t="s">
        <v>0</v>
      </c>
      <c r="J1385" t="s">
        <v>258</v>
      </c>
      <c r="K1385" t="s">
        <v>283</v>
      </c>
      <c r="L1385" t="s">
        <v>256</v>
      </c>
      <c r="M1385"/>
      <c r="N1385" t="s">
        <v>252</v>
      </c>
      <c r="O1385" t="s">
        <v>8</v>
      </c>
      <c r="P1385" t="s">
        <v>44</v>
      </c>
      <c r="Q1385" t="s">
        <v>319</v>
      </c>
      <c r="R1385"/>
      <c r="S1385"/>
      <c r="T1385"/>
      <c r="U1385"/>
      <c r="V1385" s="5">
        <v>3354.92</v>
      </c>
      <c r="W1385" t="s">
        <v>748</v>
      </c>
      <c r="X1385" t="s">
        <v>978</v>
      </c>
      <c r="Y1385" t="s">
        <v>750</v>
      </c>
    </row>
    <row r="1386" spans="1:25" x14ac:dyDescent="0.35">
      <c r="A1386" t="s">
        <v>8</v>
      </c>
      <c r="B1386" s="52">
        <v>2021</v>
      </c>
      <c r="C1386" s="52">
        <v>9</v>
      </c>
      <c r="D1386" t="s">
        <v>746</v>
      </c>
      <c r="E1386" t="s">
        <v>977</v>
      </c>
      <c r="F1386" s="53">
        <v>44280</v>
      </c>
      <c r="G1386" s="53">
        <v>44281</v>
      </c>
      <c r="H1386" s="52">
        <v>385</v>
      </c>
      <c r="I1386" t="s">
        <v>0</v>
      </c>
      <c r="J1386" t="s">
        <v>258</v>
      </c>
      <c r="K1386" t="s">
        <v>283</v>
      </c>
      <c r="L1386" t="s">
        <v>256</v>
      </c>
      <c r="M1386"/>
      <c r="N1386" t="s">
        <v>252</v>
      </c>
      <c r="O1386" t="s">
        <v>8</v>
      </c>
      <c r="P1386" t="s">
        <v>44</v>
      </c>
      <c r="Q1386" t="s">
        <v>319</v>
      </c>
      <c r="R1386"/>
      <c r="S1386"/>
      <c r="T1386"/>
      <c r="U1386"/>
      <c r="V1386" s="5">
        <v>3349</v>
      </c>
      <c r="W1386" t="s">
        <v>748</v>
      </c>
      <c r="X1386" t="s">
        <v>978</v>
      </c>
      <c r="Y1386" t="s">
        <v>750</v>
      </c>
    </row>
    <row r="1387" spans="1:25" x14ac:dyDescent="0.35">
      <c r="A1387" t="s">
        <v>8</v>
      </c>
      <c r="B1387" s="52">
        <v>2021</v>
      </c>
      <c r="C1387" s="52">
        <v>9</v>
      </c>
      <c r="D1387" t="s">
        <v>746</v>
      </c>
      <c r="E1387" t="s">
        <v>977</v>
      </c>
      <c r="F1387" s="53">
        <v>44280</v>
      </c>
      <c r="G1387" s="53">
        <v>44281</v>
      </c>
      <c r="H1387" s="52">
        <v>386</v>
      </c>
      <c r="I1387" t="s">
        <v>0</v>
      </c>
      <c r="J1387" t="s">
        <v>258</v>
      </c>
      <c r="K1387" t="s">
        <v>287</v>
      </c>
      <c r="L1387" t="s">
        <v>256</v>
      </c>
      <c r="M1387"/>
      <c r="N1387" t="s">
        <v>252</v>
      </c>
      <c r="O1387" t="s">
        <v>8</v>
      </c>
      <c r="P1387" t="s">
        <v>44</v>
      </c>
      <c r="Q1387" t="s">
        <v>319</v>
      </c>
      <c r="R1387"/>
      <c r="S1387"/>
      <c r="T1387"/>
      <c r="U1387"/>
      <c r="V1387" s="5">
        <v>485.12</v>
      </c>
      <c r="W1387" t="s">
        <v>748</v>
      </c>
      <c r="X1387" t="s">
        <v>978</v>
      </c>
      <c r="Y1387" t="s">
        <v>750</v>
      </c>
    </row>
    <row r="1388" spans="1:25" x14ac:dyDescent="0.35">
      <c r="A1388" t="s">
        <v>8</v>
      </c>
      <c r="B1388" s="52">
        <v>2021</v>
      </c>
      <c r="C1388" s="52">
        <v>9</v>
      </c>
      <c r="D1388" t="s">
        <v>746</v>
      </c>
      <c r="E1388" t="s">
        <v>977</v>
      </c>
      <c r="F1388" s="53">
        <v>44280</v>
      </c>
      <c r="G1388" s="53">
        <v>44281</v>
      </c>
      <c r="H1388" s="52">
        <v>387</v>
      </c>
      <c r="I1388" t="s">
        <v>0</v>
      </c>
      <c r="J1388" t="s">
        <v>258</v>
      </c>
      <c r="K1388" t="s">
        <v>287</v>
      </c>
      <c r="L1388" t="s">
        <v>256</v>
      </c>
      <c r="M1388"/>
      <c r="N1388" t="s">
        <v>252</v>
      </c>
      <c r="O1388" t="s">
        <v>8</v>
      </c>
      <c r="P1388" t="s">
        <v>44</v>
      </c>
      <c r="Q1388" t="s">
        <v>319</v>
      </c>
      <c r="R1388"/>
      <c r="S1388"/>
      <c r="T1388"/>
      <c r="U1388"/>
      <c r="V1388" s="5">
        <v>484.27</v>
      </c>
      <c r="W1388" t="s">
        <v>748</v>
      </c>
      <c r="X1388" t="s">
        <v>978</v>
      </c>
      <c r="Y1388" t="s">
        <v>750</v>
      </c>
    </row>
    <row r="1389" spans="1:25" x14ac:dyDescent="0.35">
      <c r="A1389" t="s">
        <v>8</v>
      </c>
      <c r="B1389" s="52">
        <v>2021</v>
      </c>
      <c r="C1389" s="52">
        <v>9</v>
      </c>
      <c r="D1389" t="s">
        <v>746</v>
      </c>
      <c r="E1389" t="s">
        <v>977</v>
      </c>
      <c r="F1389" s="53">
        <v>44280</v>
      </c>
      <c r="G1389" s="53">
        <v>44281</v>
      </c>
      <c r="H1389" s="52">
        <v>388</v>
      </c>
      <c r="I1389" t="s">
        <v>0</v>
      </c>
      <c r="J1389" t="s">
        <v>258</v>
      </c>
      <c r="K1389" t="s">
        <v>288</v>
      </c>
      <c r="L1389" t="s">
        <v>256</v>
      </c>
      <c r="M1389"/>
      <c r="N1389" t="s">
        <v>252</v>
      </c>
      <c r="O1389" t="s">
        <v>8</v>
      </c>
      <c r="P1389" t="s">
        <v>44</v>
      </c>
      <c r="Q1389" t="s">
        <v>319</v>
      </c>
      <c r="R1389"/>
      <c r="S1389"/>
      <c r="T1389"/>
      <c r="U1389"/>
      <c r="V1389" s="5">
        <v>231.78</v>
      </c>
      <c r="W1389" t="s">
        <v>748</v>
      </c>
      <c r="X1389" t="s">
        <v>978</v>
      </c>
      <c r="Y1389" t="s">
        <v>750</v>
      </c>
    </row>
    <row r="1390" spans="1:25" x14ac:dyDescent="0.35">
      <c r="A1390" t="s">
        <v>8</v>
      </c>
      <c r="B1390" s="52">
        <v>2021</v>
      </c>
      <c r="C1390" s="52">
        <v>9</v>
      </c>
      <c r="D1390" t="s">
        <v>746</v>
      </c>
      <c r="E1390" t="s">
        <v>977</v>
      </c>
      <c r="F1390" s="53">
        <v>44280</v>
      </c>
      <c r="G1390" s="53">
        <v>44281</v>
      </c>
      <c r="H1390" s="52">
        <v>389</v>
      </c>
      <c r="I1390" t="s">
        <v>0</v>
      </c>
      <c r="J1390" t="s">
        <v>258</v>
      </c>
      <c r="K1390" t="s">
        <v>288</v>
      </c>
      <c r="L1390" t="s">
        <v>256</v>
      </c>
      <c r="M1390"/>
      <c r="N1390" t="s">
        <v>252</v>
      </c>
      <c r="O1390" t="s">
        <v>8</v>
      </c>
      <c r="P1390" t="s">
        <v>44</v>
      </c>
      <c r="Q1390" t="s">
        <v>319</v>
      </c>
      <c r="R1390"/>
      <c r="S1390"/>
      <c r="T1390"/>
      <c r="U1390"/>
      <c r="V1390" s="5">
        <v>244.46</v>
      </c>
      <c r="W1390" t="s">
        <v>748</v>
      </c>
      <c r="X1390" t="s">
        <v>978</v>
      </c>
      <c r="Y1390" t="s">
        <v>750</v>
      </c>
    </row>
    <row r="1391" spans="1:25" x14ac:dyDescent="0.35">
      <c r="A1391" t="s">
        <v>8</v>
      </c>
      <c r="B1391" s="52">
        <v>2021</v>
      </c>
      <c r="C1391" s="52">
        <v>9</v>
      </c>
      <c r="D1391" t="s">
        <v>746</v>
      </c>
      <c r="E1391" t="s">
        <v>977</v>
      </c>
      <c r="F1391" s="53">
        <v>44280</v>
      </c>
      <c r="G1391" s="53">
        <v>44281</v>
      </c>
      <c r="H1391" s="52">
        <v>390</v>
      </c>
      <c r="I1391" t="s">
        <v>0</v>
      </c>
      <c r="J1391" t="s">
        <v>258</v>
      </c>
      <c r="K1391" t="s">
        <v>289</v>
      </c>
      <c r="L1391" t="s">
        <v>256</v>
      </c>
      <c r="M1391"/>
      <c r="N1391" t="s">
        <v>252</v>
      </c>
      <c r="O1391" t="s">
        <v>8</v>
      </c>
      <c r="P1391" t="s">
        <v>44</v>
      </c>
      <c r="Q1391" t="s">
        <v>319</v>
      </c>
      <c r="R1391"/>
      <c r="S1391"/>
      <c r="T1391"/>
      <c r="U1391"/>
      <c r="V1391" s="5">
        <v>44.96</v>
      </c>
      <c r="W1391" t="s">
        <v>748</v>
      </c>
      <c r="X1391" t="s">
        <v>978</v>
      </c>
      <c r="Y1391" t="s">
        <v>750</v>
      </c>
    </row>
    <row r="1392" spans="1:25" x14ac:dyDescent="0.35">
      <c r="A1392" t="s">
        <v>8</v>
      </c>
      <c r="B1392" s="52">
        <v>2021</v>
      </c>
      <c r="C1392" s="52">
        <v>9</v>
      </c>
      <c r="D1392" t="s">
        <v>746</v>
      </c>
      <c r="E1392" t="s">
        <v>977</v>
      </c>
      <c r="F1392" s="53">
        <v>44280</v>
      </c>
      <c r="G1392" s="53">
        <v>44281</v>
      </c>
      <c r="H1392" s="52">
        <v>391</v>
      </c>
      <c r="I1392" t="s">
        <v>0</v>
      </c>
      <c r="J1392" t="s">
        <v>258</v>
      </c>
      <c r="K1392" t="s">
        <v>289</v>
      </c>
      <c r="L1392" t="s">
        <v>256</v>
      </c>
      <c r="M1392"/>
      <c r="N1392" t="s">
        <v>252</v>
      </c>
      <c r="O1392" t="s">
        <v>8</v>
      </c>
      <c r="P1392" t="s">
        <v>44</v>
      </c>
      <c r="Q1392" t="s">
        <v>319</v>
      </c>
      <c r="R1392"/>
      <c r="S1392"/>
      <c r="T1392"/>
      <c r="U1392"/>
      <c r="V1392" s="5">
        <v>44.88</v>
      </c>
      <c r="W1392" t="s">
        <v>748</v>
      </c>
      <c r="X1392" t="s">
        <v>978</v>
      </c>
      <c r="Y1392" t="s">
        <v>750</v>
      </c>
    </row>
    <row r="1393" spans="1:25" x14ac:dyDescent="0.35">
      <c r="A1393" t="s">
        <v>8</v>
      </c>
      <c r="B1393" s="52">
        <v>2021</v>
      </c>
      <c r="C1393" s="52">
        <v>9</v>
      </c>
      <c r="D1393" t="s">
        <v>746</v>
      </c>
      <c r="E1393" t="s">
        <v>977</v>
      </c>
      <c r="F1393" s="53">
        <v>44280</v>
      </c>
      <c r="G1393" s="53">
        <v>44281</v>
      </c>
      <c r="H1393" s="52">
        <v>392</v>
      </c>
      <c r="I1393" t="s">
        <v>0</v>
      </c>
      <c r="J1393" t="s">
        <v>258</v>
      </c>
      <c r="K1393" t="s">
        <v>290</v>
      </c>
      <c r="L1393" t="s">
        <v>256</v>
      </c>
      <c r="M1393"/>
      <c r="N1393" t="s">
        <v>252</v>
      </c>
      <c r="O1393" t="s">
        <v>8</v>
      </c>
      <c r="P1393" t="s">
        <v>44</v>
      </c>
      <c r="Q1393" t="s">
        <v>319</v>
      </c>
      <c r="R1393"/>
      <c r="S1393"/>
      <c r="T1393"/>
      <c r="U1393"/>
      <c r="V1393" s="5">
        <v>901</v>
      </c>
      <c r="W1393" t="s">
        <v>748</v>
      </c>
      <c r="X1393" t="s">
        <v>978</v>
      </c>
      <c r="Y1393" t="s">
        <v>750</v>
      </c>
    </row>
    <row r="1394" spans="1:25" x14ac:dyDescent="0.35">
      <c r="A1394" t="s">
        <v>8</v>
      </c>
      <c r="B1394" s="52">
        <v>2021</v>
      </c>
      <c r="C1394" s="52">
        <v>9</v>
      </c>
      <c r="D1394" t="s">
        <v>746</v>
      </c>
      <c r="E1394" t="s">
        <v>977</v>
      </c>
      <c r="F1394" s="53">
        <v>44280</v>
      </c>
      <c r="G1394" s="53">
        <v>44281</v>
      </c>
      <c r="H1394" s="52">
        <v>393</v>
      </c>
      <c r="I1394" t="s">
        <v>0</v>
      </c>
      <c r="J1394" t="s">
        <v>258</v>
      </c>
      <c r="K1394" t="s">
        <v>290</v>
      </c>
      <c r="L1394" t="s">
        <v>256</v>
      </c>
      <c r="M1394"/>
      <c r="N1394" t="s">
        <v>252</v>
      </c>
      <c r="O1394" t="s">
        <v>8</v>
      </c>
      <c r="P1394" t="s">
        <v>44</v>
      </c>
      <c r="Q1394" t="s">
        <v>319</v>
      </c>
      <c r="R1394"/>
      <c r="S1394"/>
      <c r="T1394"/>
      <c r="U1394"/>
      <c r="V1394" s="5">
        <v>614.5</v>
      </c>
      <c r="W1394" t="s">
        <v>748</v>
      </c>
      <c r="X1394" t="s">
        <v>978</v>
      </c>
      <c r="Y1394" t="s">
        <v>750</v>
      </c>
    </row>
    <row r="1395" spans="1:25" x14ac:dyDescent="0.35">
      <c r="A1395" t="s">
        <v>8</v>
      </c>
      <c r="B1395" s="52">
        <v>2021</v>
      </c>
      <c r="C1395" s="52">
        <v>9</v>
      </c>
      <c r="D1395" t="s">
        <v>746</v>
      </c>
      <c r="E1395" t="s">
        <v>977</v>
      </c>
      <c r="F1395" s="53">
        <v>44280</v>
      </c>
      <c r="G1395" s="53">
        <v>44281</v>
      </c>
      <c r="H1395" s="52">
        <v>394</v>
      </c>
      <c r="I1395" t="s">
        <v>0</v>
      </c>
      <c r="J1395" t="s">
        <v>258</v>
      </c>
      <c r="K1395" t="s">
        <v>286</v>
      </c>
      <c r="L1395" t="s">
        <v>256</v>
      </c>
      <c r="M1395"/>
      <c r="N1395" t="s">
        <v>252</v>
      </c>
      <c r="O1395" t="s">
        <v>8</v>
      </c>
      <c r="P1395" t="s">
        <v>44</v>
      </c>
      <c r="Q1395" t="s">
        <v>319</v>
      </c>
      <c r="R1395"/>
      <c r="S1395"/>
      <c r="T1395"/>
      <c r="U1395"/>
      <c r="V1395" s="5">
        <v>37.58</v>
      </c>
      <c r="W1395" t="s">
        <v>748</v>
      </c>
      <c r="X1395" t="s">
        <v>978</v>
      </c>
      <c r="Y1395" t="s">
        <v>750</v>
      </c>
    </row>
    <row r="1396" spans="1:25" x14ac:dyDescent="0.35">
      <c r="A1396" t="s">
        <v>8</v>
      </c>
      <c r="B1396" s="52">
        <v>2021</v>
      </c>
      <c r="C1396" s="52">
        <v>9</v>
      </c>
      <c r="D1396" t="s">
        <v>746</v>
      </c>
      <c r="E1396" t="s">
        <v>977</v>
      </c>
      <c r="F1396" s="53">
        <v>44280</v>
      </c>
      <c r="G1396" s="53">
        <v>44281</v>
      </c>
      <c r="H1396" s="52">
        <v>395</v>
      </c>
      <c r="I1396" t="s">
        <v>0</v>
      </c>
      <c r="J1396" t="s">
        <v>258</v>
      </c>
      <c r="K1396" t="s">
        <v>286</v>
      </c>
      <c r="L1396" t="s">
        <v>256</v>
      </c>
      <c r="M1396"/>
      <c r="N1396" t="s">
        <v>252</v>
      </c>
      <c r="O1396" t="s">
        <v>8</v>
      </c>
      <c r="P1396" t="s">
        <v>44</v>
      </c>
      <c r="Q1396" t="s">
        <v>319</v>
      </c>
      <c r="R1396"/>
      <c r="S1396"/>
      <c r="T1396"/>
      <c r="U1396"/>
      <c r="V1396" s="5">
        <v>37.51</v>
      </c>
      <c r="W1396" t="s">
        <v>748</v>
      </c>
      <c r="X1396" t="s">
        <v>978</v>
      </c>
      <c r="Y1396" t="s">
        <v>750</v>
      </c>
    </row>
    <row r="1397" spans="1:25" x14ac:dyDescent="0.35">
      <c r="A1397" t="s">
        <v>8</v>
      </c>
      <c r="B1397" s="52">
        <v>2021</v>
      </c>
      <c r="C1397" s="52">
        <v>9</v>
      </c>
      <c r="D1397" t="s">
        <v>746</v>
      </c>
      <c r="E1397" t="s">
        <v>977</v>
      </c>
      <c r="F1397" s="53">
        <v>44280</v>
      </c>
      <c r="G1397" s="53">
        <v>44281</v>
      </c>
      <c r="H1397" s="52">
        <v>396</v>
      </c>
      <c r="I1397" t="s">
        <v>0</v>
      </c>
      <c r="J1397" t="s">
        <v>258</v>
      </c>
      <c r="K1397" t="s">
        <v>291</v>
      </c>
      <c r="L1397" t="s">
        <v>256</v>
      </c>
      <c r="M1397"/>
      <c r="N1397" t="s">
        <v>252</v>
      </c>
      <c r="O1397" t="s">
        <v>8</v>
      </c>
      <c r="P1397" t="s">
        <v>44</v>
      </c>
      <c r="Q1397" t="s">
        <v>319</v>
      </c>
      <c r="R1397"/>
      <c r="S1397"/>
      <c r="T1397"/>
      <c r="U1397"/>
      <c r="V1397" s="5">
        <v>20.47</v>
      </c>
      <c r="W1397" t="s">
        <v>748</v>
      </c>
      <c r="X1397" t="s">
        <v>978</v>
      </c>
      <c r="Y1397" t="s">
        <v>750</v>
      </c>
    </row>
    <row r="1398" spans="1:25" x14ac:dyDescent="0.35">
      <c r="A1398" t="s">
        <v>8</v>
      </c>
      <c r="B1398" s="52">
        <v>2021</v>
      </c>
      <c r="C1398" s="52">
        <v>9</v>
      </c>
      <c r="D1398" t="s">
        <v>746</v>
      </c>
      <c r="E1398" t="s">
        <v>977</v>
      </c>
      <c r="F1398" s="53">
        <v>44280</v>
      </c>
      <c r="G1398" s="53">
        <v>44281</v>
      </c>
      <c r="H1398" s="52">
        <v>397</v>
      </c>
      <c r="I1398" t="s">
        <v>0</v>
      </c>
      <c r="J1398" t="s">
        <v>258</v>
      </c>
      <c r="K1398" t="s">
        <v>291</v>
      </c>
      <c r="L1398" t="s">
        <v>256</v>
      </c>
      <c r="M1398"/>
      <c r="N1398" t="s">
        <v>252</v>
      </c>
      <c r="O1398" t="s">
        <v>8</v>
      </c>
      <c r="P1398" t="s">
        <v>44</v>
      </c>
      <c r="Q1398" t="s">
        <v>319</v>
      </c>
      <c r="R1398"/>
      <c r="S1398"/>
      <c r="T1398"/>
      <c r="U1398"/>
      <c r="V1398" s="5">
        <v>20.43</v>
      </c>
      <c r="W1398" t="s">
        <v>748</v>
      </c>
      <c r="X1398" t="s">
        <v>978</v>
      </c>
      <c r="Y1398" t="s">
        <v>750</v>
      </c>
    </row>
    <row r="1399" spans="1:25" x14ac:dyDescent="0.35">
      <c r="A1399" t="s">
        <v>8</v>
      </c>
      <c r="B1399" s="52">
        <v>2021</v>
      </c>
      <c r="C1399" s="52">
        <v>9</v>
      </c>
      <c r="D1399" t="s">
        <v>746</v>
      </c>
      <c r="E1399" t="s">
        <v>977</v>
      </c>
      <c r="F1399" s="53">
        <v>44280</v>
      </c>
      <c r="G1399" s="53">
        <v>44281</v>
      </c>
      <c r="H1399" s="52">
        <v>398</v>
      </c>
      <c r="I1399" t="s">
        <v>0</v>
      </c>
      <c r="J1399" t="s">
        <v>258</v>
      </c>
      <c r="K1399" t="s">
        <v>292</v>
      </c>
      <c r="L1399" t="s">
        <v>256</v>
      </c>
      <c r="M1399"/>
      <c r="N1399" t="s">
        <v>252</v>
      </c>
      <c r="O1399" t="s">
        <v>8</v>
      </c>
      <c r="P1399" t="s">
        <v>44</v>
      </c>
      <c r="Q1399" t="s">
        <v>319</v>
      </c>
      <c r="R1399"/>
      <c r="S1399"/>
      <c r="T1399"/>
      <c r="U1399"/>
      <c r="V1399" s="5">
        <v>20</v>
      </c>
      <c r="W1399" t="s">
        <v>748</v>
      </c>
      <c r="X1399" t="s">
        <v>978</v>
      </c>
      <c r="Y1399" t="s">
        <v>750</v>
      </c>
    </row>
    <row r="1400" spans="1:25" x14ac:dyDescent="0.35">
      <c r="A1400" t="s">
        <v>8</v>
      </c>
      <c r="B1400" s="52">
        <v>2021</v>
      </c>
      <c r="C1400" s="52">
        <v>9</v>
      </c>
      <c r="D1400" t="s">
        <v>746</v>
      </c>
      <c r="E1400" t="s">
        <v>977</v>
      </c>
      <c r="F1400" s="53">
        <v>44280</v>
      </c>
      <c r="G1400" s="53">
        <v>44281</v>
      </c>
      <c r="H1400" s="52">
        <v>399</v>
      </c>
      <c r="I1400" t="s">
        <v>0</v>
      </c>
      <c r="J1400" t="s">
        <v>258</v>
      </c>
      <c r="K1400" t="s">
        <v>292</v>
      </c>
      <c r="L1400" t="s">
        <v>256</v>
      </c>
      <c r="M1400"/>
      <c r="N1400" t="s">
        <v>252</v>
      </c>
      <c r="O1400" t="s">
        <v>8</v>
      </c>
      <c r="P1400" t="s">
        <v>44</v>
      </c>
      <c r="Q1400" t="s">
        <v>319</v>
      </c>
      <c r="R1400"/>
      <c r="S1400"/>
      <c r="T1400"/>
      <c r="U1400"/>
      <c r="V1400" s="5">
        <v>10</v>
      </c>
      <c r="W1400" t="s">
        <v>748</v>
      </c>
      <c r="X1400" t="s">
        <v>978</v>
      </c>
      <c r="Y1400" t="s">
        <v>750</v>
      </c>
    </row>
    <row r="1401" spans="1:25" x14ac:dyDescent="0.35">
      <c r="A1401" t="s">
        <v>8</v>
      </c>
      <c r="B1401" s="52">
        <v>2021</v>
      </c>
      <c r="C1401" s="52">
        <v>9</v>
      </c>
      <c r="D1401" t="s">
        <v>746</v>
      </c>
      <c r="E1401" t="s">
        <v>977</v>
      </c>
      <c r="F1401" s="53">
        <v>44280</v>
      </c>
      <c r="G1401" s="53">
        <v>44281</v>
      </c>
      <c r="H1401" s="52">
        <v>422</v>
      </c>
      <c r="I1401" t="s">
        <v>0</v>
      </c>
      <c r="J1401"/>
      <c r="K1401" t="s">
        <v>1</v>
      </c>
      <c r="L1401" t="s">
        <v>18</v>
      </c>
      <c r="M1401"/>
      <c r="N1401"/>
      <c r="O1401"/>
      <c r="P1401"/>
      <c r="Q1401"/>
      <c r="R1401"/>
      <c r="S1401"/>
      <c r="T1401"/>
      <c r="U1401"/>
      <c r="V1401" s="5">
        <v>-13633.26</v>
      </c>
      <c r="W1401"/>
      <c r="X1401"/>
      <c r="Y1401" t="s">
        <v>750</v>
      </c>
    </row>
    <row r="1402" spans="1:25" x14ac:dyDescent="0.35">
      <c r="A1402" t="s">
        <v>8</v>
      </c>
      <c r="B1402" s="52">
        <v>2021</v>
      </c>
      <c r="C1402" s="52">
        <v>9</v>
      </c>
      <c r="D1402" t="s">
        <v>746</v>
      </c>
      <c r="E1402" t="s">
        <v>977</v>
      </c>
      <c r="F1402" s="53">
        <v>44280</v>
      </c>
      <c r="G1402" s="53">
        <v>44281</v>
      </c>
      <c r="H1402" s="52">
        <v>438</v>
      </c>
      <c r="I1402" t="s">
        <v>0</v>
      </c>
      <c r="J1402"/>
      <c r="K1402" t="s">
        <v>1</v>
      </c>
      <c r="L1402" t="s">
        <v>18</v>
      </c>
      <c r="M1402"/>
      <c r="N1402"/>
      <c r="O1402"/>
      <c r="P1402" t="s">
        <v>44</v>
      </c>
      <c r="Q1402"/>
      <c r="R1402"/>
      <c r="S1402"/>
      <c r="T1402"/>
      <c r="U1402"/>
      <c r="V1402" s="5">
        <v>-13633.26</v>
      </c>
      <c r="W1402"/>
      <c r="X1402" t="s">
        <v>2</v>
      </c>
      <c r="Y1402" t="s">
        <v>750</v>
      </c>
    </row>
    <row r="1403" spans="1:25" x14ac:dyDescent="0.35">
      <c r="A1403" t="s">
        <v>8</v>
      </c>
      <c r="B1403" s="52">
        <v>2021</v>
      </c>
      <c r="C1403" s="52">
        <v>9</v>
      </c>
      <c r="D1403" t="s">
        <v>746</v>
      </c>
      <c r="E1403" t="s">
        <v>977</v>
      </c>
      <c r="F1403" s="53">
        <v>44280</v>
      </c>
      <c r="G1403" s="53">
        <v>44281</v>
      </c>
      <c r="H1403" s="52">
        <v>454</v>
      </c>
      <c r="I1403" t="s">
        <v>0</v>
      </c>
      <c r="J1403"/>
      <c r="K1403" t="s">
        <v>1</v>
      </c>
      <c r="L1403" t="s">
        <v>18</v>
      </c>
      <c r="M1403"/>
      <c r="N1403"/>
      <c r="O1403"/>
      <c r="P1403"/>
      <c r="Q1403"/>
      <c r="R1403"/>
      <c r="S1403"/>
      <c r="T1403"/>
      <c r="U1403"/>
      <c r="V1403" s="5">
        <v>13633.26</v>
      </c>
      <c r="W1403"/>
      <c r="X1403" t="s">
        <v>2</v>
      </c>
      <c r="Y1403" t="s">
        <v>750</v>
      </c>
    </row>
    <row r="1404" spans="1:25" x14ac:dyDescent="0.35">
      <c r="A1404" t="s">
        <v>8</v>
      </c>
      <c r="B1404" s="52">
        <v>2021</v>
      </c>
      <c r="C1404" s="52">
        <v>9</v>
      </c>
      <c r="D1404" t="s">
        <v>19</v>
      </c>
      <c r="E1404" t="s">
        <v>979</v>
      </c>
      <c r="F1404" s="53">
        <v>44284</v>
      </c>
      <c r="G1404" s="53">
        <v>44284</v>
      </c>
      <c r="H1404" s="52">
        <v>13</v>
      </c>
      <c r="I1404" t="s">
        <v>0</v>
      </c>
      <c r="J1404"/>
      <c r="K1404" t="s">
        <v>1</v>
      </c>
      <c r="L1404" t="s">
        <v>18</v>
      </c>
      <c r="M1404"/>
      <c r="N1404"/>
      <c r="O1404" t="s">
        <v>8</v>
      </c>
      <c r="P1404" t="s">
        <v>44</v>
      </c>
      <c r="Q1404" t="s">
        <v>319</v>
      </c>
      <c r="R1404"/>
      <c r="S1404"/>
      <c r="T1404"/>
      <c r="U1404"/>
      <c r="V1404" s="5">
        <v>-3.11</v>
      </c>
      <c r="W1404" t="s">
        <v>968</v>
      </c>
      <c r="X1404" t="s">
        <v>2</v>
      </c>
      <c r="Y1404" t="s">
        <v>4</v>
      </c>
    </row>
    <row r="1405" spans="1:25" x14ac:dyDescent="0.35">
      <c r="A1405" t="s">
        <v>8</v>
      </c>
      <c r="B1405" s="52">
        <v>2021</v>
      </c>
      <c r="C1405" s="52">
        <v>9</v>
      </c>
      <c r="D1405" t="s">
        <v>19</v>
      </c>
      <c r="E1405" t="s">
        <v>979</v>
      </c>
      <c r="F1405" s="53">
        <v>44284</v>
      </c>
      <c r="G1405" s="53">
        <v>44284</v>
      </c>
      <c r="H1405" s="52">
        <v>14</v>
      </c>
      <c r="I1405" t="s">
        <v>0</v>
      </c>
      <c r="J1405"/>
      <c r="K1405" t="s">
        <v>1</v>
      </c>
      <c r="L1405" t="s">
        <v>18</v>
      </c>
      <c r="M1405"/>
      <c r="N1405"/>
      <c r="O1405" t="s">
        <v>8</v>
      </c>
      <c r="P1405" t="s">
        <v>44</v>
      </c>
      <c r="Q1405" t="s">
        <v>319</v>
      </c>
      <c r="R1405"/>
      <c r="S1405"/>
      <c r="T1405"/>
      <c r="U1405"/>
      <c r="V1405" s="5">
        <v>-43.31</v>
      </c>
      <c r="W1405" t="s">
        <v>968</v>
      </c>
      <c r="X1405" t="s">
        <v>2</v>
      </c>
      <c r="Y1405" t="s">
        <v>4</v>
      </c>
    </row>
    <row r="1406" spans="1:25" x14ac:dyDescent="0.35">
      <c r="A1406" t="s">
        <v>8</v>
      </c>
      <c r="B1406" s="52">
        <v>2021</v>
      </c>
      <c r="C1406" s="52">
        <v>9</v>
      </c>
      <c r="D1406" t="s">
        <v>19</v>
      </c>
      <c r="E1406" t="s">
        <v>979</v>
      </c>
      <c r="F1406" s="53">
        <v>44284</v>
      </c>
      <c r="G1406" s="53">
        <v>44284</v>
      </c>
      <c r="H1406" s="52">
        <v>70</v>
      </c>
      <c r="I1406" t="s">
        <v>0</v>
      </c>
      <c r="J1406"/>
      <c r="K1406" t="s">
        <v>5</v>
      </c>
      <c r="L1406" t="s">
        <v>18</v>
      </c>
      <c r="M1406"/>
      <c r="N1406"/>
      <c r="O1406" t="s">
        <v>8</v>
      </c>
      <c r="P1406" t="s">
        <v>44</v>
      </c>
      <c r="Q1406" t="s">
        <v>319</v>
      </c>
      <c r="R1406"/>
      <c r="S1406"/>
      <c r="T1406"/>
      <c r="U1406"/>
      <c r="V1406" s="5">
        <v>3.11</v>
      </c>
      <c r="W1406" t="s">
        <v>968</v>
      </c>
      <c r="X1406" t="s">
        <v>6</v>
      </c>
      <c r="Y1406" t="s">
        <v>4</v>
      </c>
    </row>
    <row r="1407" spans="1:25" x14ac:dyDescent="0.35">
      <c r="A1407" t="s">
        <v>8</v>
      </c>
      <c r="B1407" s="52">
        <v>2021</v>
      </c>
      <c r="C1407" s="52">
        <v>9</v>
      </c>
      <c r="D1407" t="s">
        <v>19</v>
      </c>
      <c r="E1407" t="s">
        <v>979</v>
      </c>
      <c r="F1407" s="53">
        <v>44284</v>
      </c>
      <c r="G1407" s="53">
        <v>44284</v>
      </c>
      <c r="H1407" s="52">
        <v>71</v>
      </c>
      <c r="I1407" t="s">
        <v>0</v>
      </c>
      <c r="J1407"/>
      <c r="K1407" t="s">
        <v>5</v>
      </c>
      <c r="L1407" t="s">
        <v>18</v>
      </c>
      <c r="M1407"/>
      <c r="N1407"/>
      <c r="O1407" t="s">
        <v>8</v>
      </c>
      <c r="P1407" t="s">
        <v>44</v>
      </c>
      <c r="Q1407" t="s">
        <v>319</v>
      </c>
      <c r="R1407"/>
      <c r="S1407"/>
      <c r="T1407"/>
      <c r="U1407"/>
      <c r="V1407" s="5">
        <v>43.31</v>
      </c>
      <c r="W1407" t="s">
        <v>968</v>
      </c>
      <c r="X1407" t="s">
        <v>6</v>
      </c>
      <c r="Y1407" t="s">
        <v>4</v>
      </c>
    </row>
    <row r="1408" spans="1:25" x14ac:dyDescent="0.35">
      <c r="A1408" t="s">
        <v>8</v>
      </c>
      <c r="B1408" s="52">
        <v>2021</v>
      </c>
      <c r="C1408" s="52">
        <v>10</v>
      </c>
      <c r="D1408" t="s">
        <v>19</v>
      </c>
      <c r="E1408" t="s">
        <v>980</v>
      </c>
      <c r="F1408" s="53">
        <v>44287</v>
      </c>
      <c r="G1408" s="53">
        <v>44286</v>
      </c>
      <c r="H1408" s="52">
        <v>3</v>
      </c>
      <c r="I1408" t="s">
        <v>0</v>
      </c>
      <c r="J1408"/>
      <c r="K1408" t="s">
        <v>1</v>
      </c>
      <c r="L1408" t="s">
        <v>18</v>
      </c>
      <c r="M1408"/>
      <c r="N1408"/>
      <c r="O1408" t="s">
        <v>8</v>
      </c>
      <c r="P1408" t="s">
        <v>44</v>
      </c>
      <c r="Q1408" t="s">
        <v>319</v>
      </c>
      <c r="R1408"/>
      <c r="S1408"/>
      <c r="T1408"/>
      <c r="U1408"/>
      <c r="V1408" s="5">
        <v>-5000</v>
      </c>
      <c r="W1408" t="s">
        <v>941</v>
      </c>
      <c r="X1408" t="s">
        <v>2</v>
      </c>
      <c r="Y1408" t="s">
        <v>4</v>
      </c>
    </row>
    <row r="1409" spans="1:25" x14ac:dyDescent="0.35">
      <c r="A1409" t="s">
        <v>8</v>
      </c>
      <c r="B1409" s="52">
        <v>2021</v>
      </c>
      <c r="C1409" s="52">
        <v>10</v>
      </c>
      <c r="D1409" t="s">
        <v>19</v>
      </c>
      <c r="E1409" t="s">
        <v>980</v>
      </c>
      <c r="F1409" s="53">
        <v>44287</v>
      </c>
      <c r="G1409" s="53">
        <v>44286</v>
      </c>
      <c r="H1409" s="52">
        <v>7</v>
      </c>
      <c r="I1409" t="s">
        <v>0</v>
      </c>
      <c r="J1409"/>
      <c r="K1409" t="s">
        <v>5</v>
      </c>
      <c r="L1409" t="s">
        <v>18</v>
      </c>
      <c r="M1409"/>
      <c r="N1409"/>
      <c r="O1409" t="s">
        <v>8</v>
      </c>
      <c r="P1409" t="s">
        <v>44</v>
      </c>
      <c r="Q1409" t="s">
        <v>319</v>
      </c>
      <c r="R1409"/>
      <c r="S1409"/>
      <c r="T1409"/>
      <c r="U1409"/>
      <c r="V1409" s="5">
        <v>5000</v>
      </c>
      <c r="W1409" t="s">
        <v>941</v>
      </c>
      <c r="X1409" t="s">
        <v>6</v>
      </c>
      <c r="Y1409" t="s">
        <v>4</v>
      </c>
    </row>
    <row r="1410" spans="1:25" x14ac:dyDescent="0.35">
      <c r="A1410" t="s">
        <v>8</v>
      </c>
      <c r="B1410" s="52">
        <v>2021</v>
      </c>
      <c r="C1410" s="52">
        <v>10</v>
      </c>
      <c r="D1410" t="s">
        <v>19</v>
      </c>
      <c r="E1410" t="s">
        <v>981</v>
      </c>
      <c r="F1410" s="53">
        <v>44288</v>
      </c>
      <c r="G1410" s="53">
        <v>44288</v>
      </c>
      <c r="H1410" s="52">
        <v>2</v>
      </c>
      <c r="I1410" t="s">
        <v>0</v>
      </c>
      <c r="J1410"/>
      <c r="K1410" t="s">
        <v>1</v>
      </c>
      <c r="L1410" t="s">
        <v>18</v>
      </c>
      <c r="M1410"/>
      <c r="N1410"/>
      <c r="O1410" t="s">
        <v>8</v>
      </c>
      <c r="P1410" t="s">
        <v>44</v>
      </c>
      <c r="Q1410" t="s">
        <v>319</v>
      </c>
      <c r="R1410"/>
      <c r="S1410"/>
      <c r="T1410"/>
      <c r="U1410"/>
      <c r="V1410" s="5">
        <v>-2100</v>
      </c>
      <c r="W1410" t="s">
        <v>963</v>
      </c>
      <c r="X1410" t="s">
        <v>2</v>
      </c>
      <c r="Y1410" t="s">
        <v>4</v>
      </c>
    </row>
    <row r="1411" spans="1:25" x14ac:dyDescent="0.35">
      <c r="A1411" t="s">
        <v>8</v>
      </c>
      <c r="B1411" s="52">
        <v>2021</v>
      </c>
      <c r="C1411" s="52">
        <v>10</v>
      </c>
      <c r="D1411" t="s">
        <v>19</v>
      </c>
      <c r="E1411" t="s">
        <v>981</v>
      </c>
      <c r="F1411" s="53">
        <v>44288</v>
      </c>
      <c r="G1411" s="53">
        <v>44288</v>
      </c>
      <c r="H1411" s="52">
        <v>3</v>
      </c>
      <c r="I1411" t="s">
        <v>0</v>
      </c>
      <c r="J1411"/>
      <c r="K1411" t="s">
        <v>1</v>
      </c>
      <c r="L1411" t="s">
        <v>18</v>
      </c>
      <c r="M1411"/>
      <c r="N1411"/>
      <c r="O1411" t="s">
        <v>8</v>
      </c>
      <c r="P1411" t="s">
        <v>44</v>
      </c>
      <c r="Q1411" t="s">
        <v>319</v>
      </c>
      <c r="R1411"/>
      <c r="S1411"/>
      <c r="T1411"/>
      <c r="U1411"/>
      <c r="V1411" s="5">
        <v>-2100</v>
      </c>
      <c r="W1411" t="s">
        <v>964</v>
      </c>
      <c r="X1411" t="s">
        <v>2</v>
      </c>
      <c r="Y1411" t="s">
        <v>4</v>
      </c>
    </row>
    <row r="1412" spans="1:25" x14ac:dyDescent="0.35">
      <c r="A1412" t="s">
        <v>8</v>
      </c>
      <c r="B1412" s="52">
        <v>2021</v>
      </c>
      <c r="C1412" s="52">
        <v>10</v>
      </c>
      <c r="D1412" t="s">
        <v>19</v>
      </c>
      <c r="E1412" t="s">
        <v>981</v>
      </c>
      <c r="F1412" s="53">
        <v>44288</v>
      </c>
      <c r="G1412" s="53">
        <v>44288</v>
      </c>
      <c r="H1412" s="52">
        <v>14</v>
      </c>
      <c r="I1412" t="s">
        <v>0</v>
      </c>
      <c r="J1412"/>
      <c r="K1412" t="s">
        <v>5</v>
      </c>
      <c r="L1412" t="s">
        <v>18</v>
      </c>
      <c r="M1412"/>
      <c r="N1412"/>
      <c r="O1412" t="s">
        <v>8</v>
      </c>
      <c r="P1412" t="s">
        <v>44</v>
      </c>
      <c r="Q1412" t="s">
        <v>319</v>
      </c>
      <c r="R1412"/>
      <c r="S1412"/>
      <c r="T1412"/>
      <c r="U1412"/>
      <c r="V1412" s="5">
        <v>2100</v>
      </c>
      <c r="W1412" t="s">
        <v>963</v>
      </c>
      <c r="X1412" t="s">
        <v>6</v>
      </c>
      <c r="Y1412" t="s">
        <v>4</v>
      </c>
    </row>
    <row r="1413" spans="1:25" x14ac:dyDescent="0.35">
      <c r="A1413" t="s">
        <v>8</v>
      </c>
      <c r="B1413" s="52">
        <v>2021</v>
      </c>
      <c r="C1413" s="52">
        <v>10</v>
      </c>
      <c r="D1413" t="s">
        <v>19</v>
      </c>
      <c r="E1413" t="s">
        <v>981</v>
      </c>
      <c r="F1413" s="53">
        <v>44288</v>
      </c>
      <c r="G1413" s="53">
        <v>44288</v>
      </c>
      <c r="H1413" s="52">
        <v>15</v>
      </c>
      <c r="I1413" t="s">
        <v>0</v>
      </c>
      <c r="J1413"/>
      <c r="K1413" t="s">
        <v>5</v>
      </c>
      <c r="L1413" t="s">
        <v>18</v>
      </c>
      <c r="M1413"/>
      <c r="N1413"/>
      <c r="O1413" t="s">
        <v>8</v>
      </c>
      <c r="P1413" t="s">
        <v>44</v>
      </c>
      <c r="Q1413" t="s">
        <v>319</v>
      </c>
      <c r="R1413"/>
      <c r="S1413"/>
      <c r="T1413"/>
      <c r="U1413"/>
      <c r="V1413" s="5">
        <v>2100</v>
      </c>
      <c r="W1413" t="s">
        <v>964</v>
      </c>
      <c r="X1413" t="s">
        <v>6</v>
      </c>
      <c r="Y1413" t="s">
        <v>4</v>
      </c>
    </row>
    <row r="1414" spans="1:25" x14ac:dyDescent="0.35">
      <c r="A1414" t="s">
        <v>8</v>
      </c>
      <c r="B1414" s="52">
        <v>2021</v>
      </c>
      <c r="C1414" s="52">
        <v>10</v>
      </c>
      <c r="D1414" t="s">
        <v>19</v>
      </c>
      <c r="E1414" t="s">
        <v>982</v>
      </c>
      <c r="F1414" s="53">
        <v>44293</v>
      </c>
      <c r="G1414" s="53">
        <v>44293</v>
      </c>
      <c r="H1414" s="52">
        <v>1</v>
      </c>
      <c r="I1414" t="s">
        <v>0</v>
      </c>
      <c r="J1414"/>
      <c r="K1414" t="s">
        <v>5</v>
      </c>
      <c r="L1414" t="s">
        <v>18</v>
      </c>
      <c r="M1414"/>
      <c r="N1414"/>
      <c r="O1414" t="s">
        <v>8</v>
      </c>
      <c r="P1414" t="s">
        <v>44</v>
      </c>
      <c r="Q1414" t="s">
        <v>319</v>
      </c>
      <c r="R1414"/>
      <c r="S1414"/>
      <c r="T1414"/>
      <c r="U1414"/>
      <c r="V1414" s="5">
        <v>-2010</v>
      </c>
      <c r="W1414" t="s">
        <v>983</v>
      </c>
      <c r="X1414" t="s">
        <v>6</v>
      </c>
      <c r="Y1414" t="s">
        <v>6</v>
      </c>
    </row>
    <row r="1415" spans="1:25" x14ac:dyDescent="0.35">
      <c r="A1415" t="s">
        <v>8</v>
      </c>
      <c r="B1415" s="52">
        <v>2021</v>
      </c>
      <c r="C1415" s="52">
        <v>10</v>
      </c>
      <c r="D1415" t="s">
        <v>19</v>
      </c>
      <c r="E1415" t="s">
        <v>982</v>
      </c>
      <c r="F1415" s="53">
        <v>44293</v>
      </c>
      <c r="G1415" s="53">
        <v>44293</v>
      </c>
      <c r="H1415" s="52">
        <v>2</v>
      </c>
      <c r="I1415" t="s">
        <v>0</v>
      </c>
      <c r="J1415"/>
      <c r="K1415" t="s">
        <v>5</v>
      </c>
      <c r="L1415" t="s">
        <v>18</v>
      </c>
      <c r="M1415"/>
      <c r="N1415"/>
      <c r="O1415" t="s">
        <v>8</v>
      </c>
      <c r="P1415" t="s">
        <v>44</v>
      </c>
      <c r="Q1415" t="s">
        <v>319</v>
      </c>
      <c r="R1415"/>
      <c r="S1415"/>
      <c r="T1415"/>
      <c r="U1415"/>
      <c r="V1415" s="5">
        <v>-2010</v>
      </c>
      <c r="W1415" t="s">
        <v>984</v>
      </c>
      <c r="X1415" t="s">
        <v>6</v>
      </c>
      <c r="Y1415" t="s">
        <v>6</v>
      </c>
    </row>
    <row r="1416" spans="1:25" x14ac:dyDescent="0.35">
      <c r="A1416" t="s">
        <v>8</v>
      </c>
      <c r="B1416" s="52">
        <v>2021</v>
      </c>
      <c r="C1416" s="52">
        <v>10</v>
      </c>
      <c r="D1416" t="s">
        <v>19</v>
      </c>
      <c r="E1416" t="s">
        <v>982</v>
      </c>
      <c r="F1416" s="53">
        <v>44293</v>
      </c>
      <c r="G1416" s="53">
        <v>44293</v>
      </c>
      <c r="H1416" s="52">
        <v>12</v>
      </c>
      <c r="I1416" t="s">
        <v>0</v>
      </c>
      <c r="J1416" t="s">
        <v>258</v>
      </c>
      <c r="K1416" t="s">
        <v>472</v>
      </c>
      <c r="L1416" t="s">
        <v>259</v>
      </c>
      <c r="M1416"/>
      <c r="N1416" t="s">
        <v>252</v>
      </c>
      <c r="O1416" t="s">
        <v>8</v>
      </c>
      <c r="P1416" t="s">
        <v>44</v>
      </c>
      <c r="Q1416" t="s">
        <v>319</v>
      </c>
      <c r="R1416"/>
      <c r="S1416"/>
      <c r="T1416"/>
      <c r="U1416"/>
      <c r="V1416" s="5">
        <v>2010</v>
      </c>
      <c r="W1416" t="s">
        <v>983</v>
      </c>
      <c r="X1416" t="s">
        <v>658</v>
      </c>
      <c r="Y1416" t="s">
        <v>6</v>
      </c>
    </row>
    <row r="1417" spans="1:25" x14ac:dyDescent="0.35">
      <c r="A1417" t="s">
        <v>8</v>
      </c>
      <c r="B1417" s="52">
        <v>2021</v>
      </c>
      <c r="C1417" s="52">
        <v>10</v>
      </c>
      <c r="D1417" t="s">
        <v>19</v>
      </c>
      <c r="E1417" t="s">
        <v>982</v>
      </c>
      <c r="F1417" s="53">
        <v>44293</v>
      </c>
      <c r="G1417" s="53">
        <v>44293</v>
      </c>
      <c r="H1417" s="52">
        <v>13</v>
      </c>
      <c r="I1417" t="s">
        <v>0</v>
      </c>
      <c r="J1417" t="s">
        <v>258</v>
      </c>
      <c r="K1417" t="s">
        <v>472</v>
      </c>
      <c r="L1417" t="s">
        <v>259</v>
      </c>
      <c r="M1417"/>
      <c r="N1417" t="s">
        <v>252</v>
      </c>
      <c r="O1417" t="s">
        <v>8</v>
      </c>
      <c r="P1417" t="s">
        <v>44</v>
      </c>
      <c r="Q1417" t="s">
        <v>319</v>
      </c>
      <c r="R1417"/>
      <c r="S1417"/>
      <c r="T1417"/>
      <c r="U1417"/>
      <c r="V1417" s="5">
        <v>2010</v>
      </c>
      <c r="W1417" t="s">
        <v>984</v>
      </c>
      <c r="X1417" t="s">
        <v>654</v>
      </c>
      <c r="Y1417" t="s">
        <v>6</v>
      </c>
    </row>
    <row r="1418" spans="1:25" x14ac:dyDescent="0.35">
      <c r="A1418" t="s">
        <v>8</v>
      </c>
      <c r="B1418" s="52">
        <v>2021</v>
      </c>
      <c r="C1418" s="52">
        <v>10</v>
      </c>
      <c r="D1418" t="s">
        <v>19</v>
      </c>
      <c r="E1418" t="s">
        <v>985</v>
      </c>
      <c r="F1418" s="53">
        <v>44293</v>
      </c>
      <c r="G1418" s="53">
        <v>44293</v>
      </c>
      <c r="H1418" s="52">
        <v>4</v>
      </c>
      <c r="I1418" t="s">
        <v>0</v>
      </c>
      <c r="J1418"/>
      <c r="K1418" t="s">
        <v>1</v>
      </c>
      <c r="L1418" t="s">
        <v>18</v>
      </c>
      <c r="M1418"/>
      <c r="N1418"/>
      <c r="O1418" t="s">
        <v>8</v>
      </c>
      <c r="P1418" t="s">
        <v>44</v>
      </c>
      <c r="Q1418" t="s">
        <v>319</v>
      </c>
      <c r="R1418"/>
      <c r="S1418"/>
      <c r="T1418"/>
      <c r="U1418"/>
      <c r="V1418" s="5">
        <v>-2278.06</v>
      </c>
      <c r="W1418" t="s">
        <v>971</v>
      </c>
      <c r="X1418" t="s">
        <v>2</v>
      </c>
      <c r="Y1418" t="s">
        <v>4</v>
      </c>
    </row>
    <row r="1419" spans="1:25" x14ac:dyDescent="0.35">
      <c r="A1419" t="s">
        <v>8</v>
      </c>
      <c r="B1419" s="52">
        <v>2021</v>
      </c>
      <c r="C1419" s="52">
        <v>10</v>
      </c>
      <c r="D1419" t="s">
        <v>19</v>
      </c>
      <c r="E1419" t="s">
        <v>985</v>
      </c>
      <c r="F1419" s="53">
        <v>44293</v>
      </c>
      <c r="G1419" s="53">
        <v>44293</v>
      </c>
      <c r="H1419" s="52">
        <v>17</v>
      </c>
      <c r="I1419" t="s">
        <v>0</v>
      </c>
      <c r="J1419"/>
      <c r="K1419" t="s">
        <v>5</v>
      </c>
      <c r="L1419" t="s">
        <v>18</v>
      </c>
      <c r="M1419"/>
      <c r="N1419"/>
      <c r="O1419" t="s">
        <v>8</v>
      </c>
      <c r="P1419" t="s">
        <v>44</v>
      </c>
      <c r="Q1419" t="s">
        <v>319</v>
      </c>
      <c r="R1419"/>
      <c r="S1419"/>
      <c r="T1419"/>
      <c r="U1419"/>
      <c r="V1419" s="5">
        <v>2278.06</v>
      </c>
      <c r="W1419" t="s">
        <v>971</v>
      </c>
      <c r="X1419" t="s">
        <v>6</v>
      </c>
      <c r="Y1419" t="s">
        <v>4</v>
      </c>
    </row>
    <row r="1420" spans="1:25" x14ac:dyDescent="0.35">
      <c r="A1420" t="s">
        <v>8</v>
      </c>
      <c r="B1420" s="52">
        <v>2021</v>
      </c>
      <c r="C1420" s="52">
        <v>10</v>
      </c>
      <c r="D1420" t="s">
        <v>19</v>
      </c>
      <c r="E1420" t="s">
        <v>986</v>
      </c>
      <c r="F1420" s="53">
        <v>44295</v>
      </c>
      <c r="G1420" s="53">
        <v>44295</v>
      </c>
      <c r="H1420" s="52">
        <v>5</v>
      </c>
      <c r="I1420" t="s">
        <v>0</v>
      </c>
      <c r="J1420"/>
      <c r="K1420" t="s">
        <v>5</v>
      </c>
      <c r="L1420" t="s">
        <v>18</v>
      </c>
      <c r="M1420"/>
      <c r="N1420"/>
      <c r="O1420" t="s">
        <v>8</v>
      </c>
      <c r="P1420" t="s">
        <v>44</v>
      </c>
      <c r="Q1420" t="s">
        <v>319</v>
      </c>
      <c r="R1420"/>
      <c r="S1420"/>
      <c r="T1420"/>
      <c r="U1420"/>
      <c r="V1420" s="5">
        <v>-3750</v>
      </c>
      <c r="W1420" t="s">
        <v>987</v>
      </c>
      <c r="X1420" t="s">
        <v>6</v>
      </c>
      <c r="Y1420" t="s">
        <v>6</v>
      </c>
    </row>
    <row r="1421" spans="1:25" x14ac:dyDescent="0.35">
      <c r="A1421" t="s">
        <v>8</v>
      </c>
      <c r="B1421" s="52">
        <v>2021</v>
      </c>
      <c r="C1421" s="52">
        <v>10</v>
      </c>
      <c r="D1421" t="s">
        <v>19</v>
      </c>
      <c r="E1421" t="s">
        <v>986</v>
      </c>
      <c r="F1421" s="53">
        <v>44295</v>
      </c>
      <c r="G1421" s="53">
        <v>44295</v>
      </c>
      <c r="H1421" s="52">
        <v>8</v>
      </c>
      <c r="I1421" t="s">
        <v>0</v>
      </c>
      <c r="J1421" t="s">
        <v>258</v>
      </c>
      <c r="K1421" t="s">
        <v>472</v>
      </c>
      <c r="L1421" t="s">
        <v>259</v>
      </c>
      <c r="M1421"/>
      <c r="N1421" t="s">
        <v>252</v>
      </c>
      <c r="O1421" t="s">
        <v>8</v>
      </c>
      <c r="P1421" t="s">
        <v>44</v>
      </c>
      <c r="Q1421" t="s">
        <v>319</v>
      </c>
      <c r="R1421"/>
      <c r="S1421"/>
      <c r="T1421"/>
      <c r="U1421"/>
      <c r="V1421" s="5">
        <v>3750</v>
      </c>
      <c r="W1421" t="s">
        <v>987</v>
      </c>
      <c r="X1421" t="s">
        <v>795</v>
      </c>
      <c r="Y1421" t="s">
        <v>6</v>
      </c>
    </row>
    <row r="1422" spans="1:25" x14ac:dyDescent="0.35">
      <c r="A1422" t="s">
        <v>8</v>
      </c>
      <c r="B1422" s="52">
        <v>2021</v>
      </c>
      <c r="C1422" s="52">
        <v>10</v>
      </c>
      <c r="D1422" t="s">
        <v>746</v>
      </c>
      <c r="E1422" t="s">
        <v>988</v>
      </c>
      <c r="F1422" s="53">
        <v>44298</v>
      </c>
      <c r="G1422" s="53">
        <v>44299</v>
      </c>
      <c r="H1422" s="52">
        <v>302</v>
      </c>
      <c r="I1422" t="s">
        <v>0</v>
      </c>
      <c r="J1422" t="s">
        <v>258</v>
      </c>
      <c r="K1422" t="s">
        <v>283</v>
      </c>
      <c r="L1422" t="s">
        <v>265</v>
      </c>
      <c r="M1422"/>
      <c r="N1422" t="s">
        <v>252</v>
      </c>
      <c r="O1422" t="s">
        <v>8</v>
      </c>
      <c r="P1422" t="s">
        <v>44</v>
      </c>
      <c r="Q1422" t="s">
        <v>319</v>
      </c>
      <c r="R1422"/>
      <c r="S1422"/>
      <c r="T1422"/>
      <c r="U1422"/>
      <c r="V1422" s="5">
        <v>2500</v>
      </c>
      <c r="W1422" t="s">
        <v>748</v>
      </c>
      <c r="X1422" t="s">
        <v>989</v>
      </c>
      <c r="Y1422" t="s">
        <v>750</v>
      </c>
    </row>
    <row r="1423" spans="1:25" x14ac:dyDescent="0.35">
      <c r="A1423" t="s">
        <v>8</v>
      </c>
      <c r="B1423" s="52">
        <v>2021</v>
      </c>
      <c r="C1423" s="52">
        <v>10</v>
      </c>
      <c r="D1423" t="s">
        <v>746</v>
      </c>
      <c r="E1423" t="s">
        <v>988</v>
      </c>
      <c r="F1423" s="53">
        <v>44298</v>
      </c>
      <c r="G1423" s="53">
        <v>44299</v>
      </c>
      <c r="H1423" s="52">
        <v>303</v>
      </c>
      <c r="I1423" t="s">
        <v>0</v>
      </c>
      <c r="J1423" t="s">
        <v>258</v>
      </c>
      <c r="K1423" t="s">
        <v>287</v>
      </c>
      <c r="L1423" t="s">
        <v>265</v>
      </c>
      <c r="M1423"/>
      <c r="N1423" t="s">
        <v>252</v>
      </c>
      <c r="O1423" t="s">
        <v>8</v>
      </c>
      <c r="P1423" t="s">
        <v>44</v>
      </c>
      <c r="Q1423" t="s">
        <v>319</v>
      </c>
      <c r="R1423"/>
      <c r="S1423"/>
      <c r="T1423"/>
      <c r="U1423"/>
      <c r="V1423" s="5">
        <v>361.5</v>
      </c>
      <c r="W1423" t="s">
        <v>748</v>
      </c>
      <c r="X1423" t="s">
        <v>989</v>
      </c>
      <c r="Y1423" t="s">
        <v>750</v>
      </c>
    </row>
    <row r="1424" spans="1:25" x14ac:dyDescent="0.35">
      <c r="A1424" t="s">
        <v>8</v>
      </c>
      <c r="B1424" s="52">
        <v>2021</v>
      </c>
      <c r="C1424" s="52">
        <v>10</v>
      </c>
      <c r="D1424" t="s">
        <v>746</v>
      </c>
      <c r="E1424" t="s">
        <v>988</v>
      </c>
      <c r="F1424" s="53">
        <v>44298</v>
      </c>
      <c r="G1424" s="53">
        <v>44299</v>
      </c>
      <c r="H1424" s="52">
        <v>304</v>
      </c>
      <c r="I1424" t="s">
        <v>0</v>
      </c>
      <c r="J1424" t="s">
        <v>258</v>
      </c>
      <c r="K1424" t="s">
        <v>288</v>
      </c>
      <c r="L1424" t="s">
        <v>265</v>
      </c>
      <c r="M1424"/>
      <c r="N1424" t="s">
        <v>252</v>
      </c>
      <c r="O1424" t="s">
        <v>8</v>
      </c>
      <c r="P1424" t="s">
        <v>44</v>
      </c>
      <c r="Q1424" t="s">
        <v>319</v>
      </c>
      <c r="R1424"/>
      <c r="S1424"/>
      <c r="T1424"/>
      <c r="U1424"/>
      <c r="V1424" s="5">
        <v>180.1</v>
      </c>
      <c r="W1424" t="s">
        <v>748</v>
      </c>
      <c r="X1424" t="s">
        <v>989</v>
      </c>
      <c r="Y1424" t="s">
        <v>750</v>
      </c>
    </row>
    <row r="1425" spans="1:25" x14ac:dyDescent="0.35">
      <c r="A1425" t="s">
        <v>8</v>
      </c>
      <c r="B1425" s="52">
        <v>2021</v>
      </c>
      <c r="C1425" s="52">
        <v>10</v>
      </c>
      <c r="D1425" t="s">
        <v>746</v>
      </c>
      <c r="E1425" t="s">
        <v>988</v>
      </c>
      <c r="F1425" s="53">
        <v>44298</v>
      </c>
      <c r="G1425" s="53">
        <v>44299</v>
      </c>
      <c r="H1425" s="52">
        <v>305</v>
      </c>
      <c r="I1425" t="s">
        <v>0</v>
      </c>
      <c r="J1425" t="s">
        <v>258</v>
      </c>
      <c r="K1425" t="s">
        <v>289</v>
      </c>
      <c r="L1425" t="s">
        <v>265</v>
      </c>
      <c r="M1425"/>
      <c r="N1425" t="s">
        <v>252</v>
      </c>
      <c r="O1425" t="s">
        <v>8</v>
      </c>
      <c r="P1425" t="s">
        <v>44</v>
      </c>
      <c r="Q1425" t="s">
        <v>319</v>
      </c>
      <c r="R1425"/>
      <c r="S1425"/>
      <c r="T1425"/>
      <c r="U1425"/>
      <c r="V1425" s="5">
        <v>33.5</v>
      </c>
      <c r="W1425" t="s">
        <v>748</v>
      </c>
      <c r="X1425" t="s">
        <v>989</v>
      </c>
      <c r="Y1425" t="s">
        <v>750</v>
      </c>
    </row>
    <row r="1426" spans="1:25" x14ac:dyDescent="0.35">
      <c r="A1426" t="s">
        <v>8</v>
      </c>
      <c r="B1426" s="52">
        <v>2021</v>
      </c>
      <c r="C1426" s="52">
        <v>10</v>
      </c>
      <c r="D1426" t="s">
        <v>746</v>
      </c>
      <c r="E1426" t="s">
        <v>988</v>
      </c>
      <c r="F1426" s="53">
        <v>44298</v>
      </c>
      <c r="G1426" s="53">
        <v>44299</v>
      </c>
      <c r="H1426" s="52">
        <v>306</v>
      </c>
      <c r="I1426" t="s">
        <v>0</v>
      </c>
      <c r="J1426" t="s">
        <v>258</v>
      </c>
      <c r="K1426" t="s">
        <v>290</v>
      </c>
      <c r="L1426" t="s">
        <v>265</v>
      </c>
      <c r="M1426"/>
      <c r="N1426" t="s">
        <v>252</v>
      </c>
      <c r="O1426" t="s">
        <v>8</v>
      </c>
      <c r="P1426" t="s">
        <v>44</v>
      </c>
      <c r="Q1426" t="s">
        <v>319</v>
      </c>
      <c r="R1426"/>
      <c r="S1426"/>
      <c r="T1426"/>
      <c r="U1426"/>
      <c r="V1426" s="5">
        <v>614.5</v>
      </c>
      <c r="W1426" t="s">
        <v>748</v>
      </c>
      <c r="X1426" t="s">
        <v>989</v>
      </c>
      <c r="Y1426" t="s">
        <v>750</v>
      </c>
    </row>
    <row r="1427" spans="1:25" x14ac:dyDescent="0.35">
      <c r="A1427" t="s">
        <v>8</v>
      </c>
      <c r="B1427" s="52">
        <v>2021</v>
      </c>
      <c r="C1427" s="52">
        <v>10</v>
      </c>
      <c r="D1427" t="s">
        <v>746</v>
      </c>
      <c r="E1427" t="s">
        <v>988</v>
      </c>
      <c r="F1427" s="53">
        <v>44298</v>
      </c>
      <c r="G1427" s="53">
        <v>44299</v>
      </c>
      <c r="H1427" s="52">
        <v>307</v>
      </c>
      <c r="I1427" t="s">
        <v>0</v>
      </c>
      <c r="J1427" t="s">
        <v>258</v>
      </c>
      <c r="K1427" t="s">
        <v>286</v>
      </c>
      <c r="L1427" t="s">
        <v>265</v>
      </c>
      <c r="M1427"/>
      <c r="N1427" t="s">
        <v>252</v>
      </c>
      <c r="O1427" t="s">
        <v>8</v>
      </c>
      <c r="P1427" t="s">
        <v>44</v>
      </c>
      <c r="Q1427" t="s">
        <v>319</v>
      </c>
      <c r="R1427"/>
      <c r="S1427"/>
      <c r="T1427"/>
      <c r="U1427"/>
      <c r="V1427" s="5">
        <v>28</v>
      </c>
      <c r="W1427" t="s">
        <v>748</v>
      </c>
      <c r="X1427" t="s">
        <v>989</v>
      </c>
      <c r="Y1427" t="s">
        <v>750</v>
      </c>
    </row>
    <row r="1428" spans="1:25" x14ac:dyDescent="0.35">
      <c r="A1428" t="s">
        <v>8</v>
      </c>
      <c r="B1428" s="52">
        <v>2021</v>
      </c>
      <c r="C1428" s="52">
        <v>10</v>
      </c>
      <c r="D1428" t="s">
        <v>746</v>
      </c>
      <c r="E1428" t="s">
        <v>988</v>
      </c>
      <c r="F1428" s="53">
        <v>44298</v>
      </c>
      <c r="G1428" s="53">
        <v>44299</v>
      </c>
      <c r="H1428" s="52">
        <v>308</v>
      </c>
      <c r="I1428" t="s">
        <v>0</v>
      </c>
      <c r="J1428" t="s">
        <v>258</v>
      </c>
      <c r="K1428" t="s">
        <v>291</v>
      </c>
      <c r="L1428" t="s">
        <v>265</v>
      </c>
      <c r="M1428"/>
      <c r="N1428" t="s">
        <v>252</v>
      </c>
      <c r="O1428" t="s">
        <v>8</v>
      </c>
      <c r="P1428" t="s">
        <v>44</v>
      </c>
      <c r="Q1428" t="s">
        <v>319</v>
      </c>
      <c r="R1428"/>
      <c r="S1428"/>
      <c r="T1428"/>
      <c r="U1428"/>
      <c r="V1428" s="5">
        <v>15.25</v>
      </c>
      <c r="W1428" t="s">
        <v>748</v>
      </c>
      <c r="X1428" t="s">
        <v>989</v>
      </c>
      <c r="Y1428" t="s">
        <v>750</v>
      </c>
    </row>
    <row r="1429" spans="1:25" x14ac:dyDescent="0.35">
      <c r="A1429" t="s">
        <v>8</v>
      </c>
      <c r="B1429" s="52">
        <v>2021</v>
      </c>
      <c r="C1429" s="52">
        <v>10</v>
      </c>
      <c r="D1429" t="s">
        <v>746</v>
      </c>
      <c r="E1429" t="s">
        <v>988</v>
      </c>
      <c r="F1429" s="53">
        <v>44298</v>
      </c>
      <c r="G1429" s="53">
        <v>44299</v>
      </c>
      <c r="H1429" s="52">
        <v>387</v>
      </c>
      <c r="I1429" t="s">
        <v>0</v>
      </c>
      <c r="J1429" t="s">
        <v>258</v>
      </c>
      <c r="K1429" t="s">
        <v>283</v>
      </c>
      <c r="L1429" t="s">
        <v>256</v>
      </c>
      <c r="M1429"/>
      <c r="N1429" t="s">
        <v>252</v>
      </c>
      <c r="O1429" t="s">
        <v>8</v>
      </c>
      <c r="P1429" t="s">
        <v>44</v>
      </c>
      <c r="Q1429" t="s">
        <v>319</v>
      </c>
      <c r="R1429"/>
      <c r="S1429"/>
      <c r="T1429"/>
      <c r="U1429"/>
      <c r="V1429" s="5">
        <v>3354.92</v>
      </c>
      <c r="W1429" t="s">
        <v>748</v>
      </c>
      <c r="X1429" t="s">
        <v>989</v>
      </c>
      <c r="Y1429" t="s">
        <v>750</v>
      </c>
    </row>
    <row r="1430" spans="1:25" x14ac:dyDescent="0.35">
      <c r="A1430" t="s">
        <v>8</v>
      </c>
      <c r="B1430" s="52">
        <v>2021</v>
      </c>
      <c r="C1430" s="52">
        <v>10</v>
      </c>
      <c r="D1430" t="s">
        <v>746</v>
      </c>
      <c r="E1430" t="s">
        <v>988</v>
      </c>
      <c r="F1430" s="53">
        <v>44298</v>
      </c>
      <c r="G1430" s="53">
        <v>44299</v>
      </c>
      <c r="H1430" s="52">
        <v>388</v>
      </c>
      <c r="I1430" t="s">
        <v>0</v>
      </c>
      <c r="J1430" t="s">
        <v>258</v>
      </c>
      <c r="K1430" t="s">
        <v>283</v>
      </c>
      <c r="L1430" t="s">
        <v>256</v>
      </c>
      <c r="M1430"/>
      <c r="N1430" t="s">
        <v>252</v>
      </c>
      <c r="O1430" t="s">
        <v>8</v>
      </c>
      <c r="P1430" t="s">
        <v>44</v>
      </c>
      <c r="Q1430" t="s">
        <v>319</v>
      </c>
      <c r="R1430"/>
      <c r="S1430"/>
      <c r="T1430"/>
      <c r="U1430"/>
      <c r="V1430" s="5">
        <v>3349</v>
      </c>
      <c r="W1430" t="s">
        <v>748</v>
      </c>
      <c r="X1430" t="s">
        <v>989</v>
      </c>
      <c r="Y1430" t="s">
        <v>750</v>
      </c>
    </row>
    <row r="1431" spans="1:25" x14ac:dyDescent="0.35">
      <c r="A1431" t="s">
        <v>8</v>
      </c>
      <c r="B1431" s="52">
        <v>2021</v>
      </c>
      <c r="C1431" s="52">
        <v>10</v>
      </c>
      <c r="D1431" t="s">
        <v>746</v>
      </c>
      <c r="E1431" t="s">
        <v>988</v>
      </c>
      <c r="F1431" s="53">
        <v>44298</v>
      </c>
      <c r="G1431" s="53">
        <v>44299</v>
      </c>
      <c r="H1431" s="52">
        <v>389</v>
      </c>
      <c r="I1431" t="s">
        <v>0</v>
      </c>
      <c r="J1431" t="s">
        <v>258</v>
      </c>
      <c r="K1431" t="s">
        <v>287</v>
      </c>
      <c r="L1431" t="s">
        <v>256</v>
      </c>
      <c r="M1431"/>
      <c r="N1431" t="s">
        <v>252</v>
      </c>
      <c r="O1431" t="s">
        <v>8</v>
      </c>
      <c r="P1431" t="s">
        <v>44</v>
      </c>
      <c r="Q1431" t="s">
        <v>319</v>
      </c>
      <c r="R1431"/>
      <c r="S1431"/>
      <c r="T1431"/>
      <c r="U1431"/>
      <c r="V1431" s="5">
        <v>485.12</v>
      </c>
      <c r="W1431" t="s">
        <v>748</v>
      </c>
      <c r="X1431" t="s">
        <v>989</v>
      </c>
      <c r="Y1431" t="s">
        <v>750</v>
      </c>
    </row>
    <row r="1432" spans="1:25" x14ac:dyDescent="0.35">
      <c r="A1432" t="s">
        <v>8</v>
      </c>
      <c r="B1432" s="52">
        <v>2021</v>
      </c>
      <c r="C1432" s="52">
        <v>10</v>
      </c>
      <c r="D1432" t="s">
        <v>746</v>
      </c>
      <c r="E1432" t="s">
        <v>988</v>
      </c>
      <c r="F1432" s="53">
        <v>44298</v>
      </c>
      <c r="G1432" s="53">
        <v>44299</v>
      </c>
      <c r="H1432" s="52">
        <v>390</v>
      </c>
      <c r="I1432" t="s">
        <v>0</v>
      </c>
      <c r="J1432" t="s">
        <v>258</v>
      </c>
      <c r="K1432" t="s">
        <v>287</v>
      </c>
      <c r="L1432" t="s">
        <v>256</v>
      </c>
      <c r="M1432"/>
      <c r="N1432" t="s">
        <v>252</v>
      </c>
      <c r="O1432" t="s">
        <v>8</v>
      </c>
      <c r="P1432" t="s">
        <v>44</v>
      </c>
      <c r="Q1432" t="s">
        <v>319</v>
      </c>
      <c r="R1432"/>
      <c r="S1432"/>
      <c r="T1432"/>
      <c r="U1432"/>
      <c r="V1432" s="5">
        <v>484.27</v>
      </c>
      <c r="W1432" t="s">
        <v>748</v>
      </c>
      <c r="X1432" t="s">
        <v>989</v>
      </c>
      <c r="Y1432" t="s">
        <v>750</v>
      </c>
    </row>
    <row r="1433" spans="1:25" x14ac:dyDescent="0.35">
      <c r="A1433" t="s">
        <v>8</v>
      </c>
      <c r="B1433" s="52">
        <v>2021</v>
      </c>
      <c r="C1433" s="52">
        <v>10</v>
      </c>
      <c r="D1433" t="s">
        <v>746</v>
      </c>
      <c r="E1433" t="s">
        <v>988</v>
      </c>
      <c r="F1433" s="53">
        <v>44298</v>
      </c>
      <c r="G1433" s="53">
        <v>44299</v>
      </c>
      <c r="H1433" s="52">
        <v>391</v>
      </c>
      <c r="I1433" t="s">
        <v>0</v>
      </c>
      <c r="J1433" t="s">
        <v>258</v>
      </c>
      <c r="K1433" t="s">
        <v>288</v>
      </c>
      <c r="L1433" t="s">
        <v>256</v>
      </c>
      <c r="M1433"/>
      <c r="N1433" t="s">
        <v>252</v>
      </c>
      <c r="O1433" t="s">
        <v>8</v>
      </c>
      <c r="P1433" t="s">
        <v>44</v>
      </c>
      <c r="Q1433" t="s">
        <v>319</v>
      </c>
      <c r="R1433"/>
      <c r="S1433"/>
      <c r="T1433"/>
      <c r="U1433"/>
      <c r="V1433" s="5">
        <v>233.6</v>
      </c>
      <c r="W1433" t="s">
        <v>748</v>
      </c>
      <c r="X1433" t="s">
        <v>989</v>
      </c>
      <c r="Y1433" t="s">
        <v>750</v>
      </c>
    </row>
    <row r="1434" spans="1:25" x14ac:dyDescent="0.35">
      <c r="A1434" t="s">
        <v>8</v>
      </c>
      <c r="B1434" s="52">
        <v>2021</v>
      </c>
      <c r="C1434" s="52">
        <v>10</v>
      </c>
      <c r="D1434" t="s">
        <v>746</v>
      </c>
      <c r="E1434" t="s">
        <v>988</v>
      </c>
      <c r="F1434" s="53">
        <v>44298</v>
      </c>
      <c r="G1434" s="53">
        <v>44299</v>
      </c>
      <c r="H1434" s="52">
        <v>392</v>
      </c>
      <c r="I1434" t="s">
        <v>0</v>
      </c>
      <c r="J1434" t="s">
        <v>258</v>
      </c>
      <c r="K1434" t="s">
        <v>288</v>
      </c>
      <c r="L1434" t="s">
        <v>256</v>
      </c>
      <c r="M1434"/>
      <c r="N1434" t="s">
        <v>252</v>
      </c>
      <c r="O1434" t="s">
        <v>8</v>
      </c>
      <c r="P1434" t="s">
        <v>44</v>
      </c>
      <c r="Q1434" t="s">
        <v>319</v>
      </c>
      <c r="R1434"/>
      <c r="S1434"/>
      <c r="T1434"/>
      <c r="U1434"/>
      <c r="V1434" s="5">
        <v>248.13</v>
      </c>
      <c r="W1434" t="s">
        <v>748</v>
      </c>
      <c r="X1434" t="s">
        <v>989</v>
      </c>
      <c r="Y1434" t="s">
        <v>750</v>
      </c>
    </row>
    <row r="1435" spans="1:25" x14ac:dyDescent="0.35">
      <c r="A1435" t="s">
        <v>8</v>
      </c>
      <c r="B1435" s="52">
        <v>2021</v>
      </c>
      <c r="C1435" s="52">
        <v>10</v>
      </c>
      <c r="D1435" t="s">
        <v>746</v>
      </c>
      <c r="E1435" t="s">
        <v>988</v>
      </c>
      <c r="F1435" s="53">
        <v>44298</v>
      </c>
      <c r="G1435" s="53">
        <v>44299</v>
      </c>
      <c r="H1435" s="52">
        <v>393</v>
      </c>
      <c r="I1435" t="s">
        <v>0</v>
      </c>
      <c r="J1435" t="s">
        <v>258</v>
      </c>
      <c r="K1435" t="s">
        <v>289</v>
      </c>
      <c r="L1435" t="s">
        <v>256</v>
      </c>
      <c r="M1435"/>
      <c r="N1435" t="s">
        <v>252</v>
      </c>
      <c r="O1435" t="s">
        <v>8</v>
      </c>
      <c r="P1435" t="s">
        <v>44</v>
      </c>
      <c r="Q1435" t="s">
        <v>319</v>
      </c>
      <c r="R1435"/>
      <c r="S1435"/>
      <c r="T1435"/>
      <c r="U1435"/>
      <c r="V1435" s="5">
        <v>44.96</v>
      </c>
      <c r="W1435" t="s">
        <v>748</v>
      </c>
      <c r="X1435" t="s">
        <v>989</v>
      </c>
      <c r="Y1435" t="s">
        <v>750</v>
      </c>
    </row>
    <row r="1436" spans="1:25" x14ac:dyDescent="0.35">
      <c r="A1436" t="s">
        <v>8</v>
      </c>
      <c r="B1436" s="52">
        <v>2021</v>
      </c>
      <c r="C1436" s="52">
        <v>10</v>
      </c>
      <c r="D1436" t="s">
        <v>746</v>
      </c>
      <c r="E1436" t="s">
        <v>988</v>
      </c>
      <c r="F1436" s="53">
        <v>44298</v>
      </c>
      <c r="G1436" s="53">
        <v>44299</v>
      </c>
      <c r="H1436" s="52">
        <v>394</v>
      </c>
      <c r="I1436" t="s">
        <v>0</v>
      </c>
      <c r="J1436" t="s">
        <v>258</v>
      </c>
      <c r="K1436" t="s">
        <v>289</v>
      </c>
      <c r="L1436" t="s">
        <v>256</v>
      </c>
      <c r="M1436"/>
      <c r="N1436" t="s">
        <v>252</v>
      </c>
      <c r="O1436" t="s">
        <v>8</v>
      </c>
      <c r="P1436" t="s">
        <v>44</v>
      </c>
      <c r="Q1436" t="s">
        <v>319</v>
      </c>
      <c r="R1436"/>
      <c r="S1436"/>
      <c r="T1436"/>
      <c r="U1436"/>
      <c r="V1436" s="5">
        <v>44.88</v>
      </c>
      <c r="W1436" t="s">
        <v>748</v>
      </c>
      <c r="X1436" t="s">
        <v>989</v>
      </c>
      <c r="Y1436" t="s">
        <v>750</v>
      </c>
    </row>
    <row r="1437" spans="1:25" x14ac:dyDescent="0.35">
      <c r="A1437" t="s">
        <v>8</v>
      </c>
      <c r="B1437" s="52">
        <v>2021</v>
      </c>
      <c r="C1437" s="52">
        <v>10</v>
      </c>
      <c r="D1437" t="s">
        <v>746</v>
      </c>
      <c r="E1437" t="s">
        <v>988</v>
      </c>
      <c r="F1437" s="53">
        <v>44298</v>
      </c>
      <c r="G1437" s="53">
        <v>44299</v>
      </c>
      <c r="H1437" s="52">
        <v>395</v>
      </c>
      <c r="I1437" t="s">
        <v>0</v>
      </c>
      <c r="J1437" t="s">
        <v>258</v>
      </c>
      <c r="K1437" t="s">
        <v>290</v>
      </c>
      <c r="L1437" t="s">
        <v>256</v>
      </c>
      <c r="M1437"/>
      <c r="N1437" t="s">
        <v>252</v>
      </c>
      <c r="O1437" t="s">
        <v>8</v>
      </c>
      <c r="P1437" t="s">
        <v>44</v>
      </c>
      <c r="Q1437" t="s">
        <v>319</v>
      </c>
      <c r="R1437"/>
      <c r="S1437"/>
      <c r="T1437"/>
      <c r="U1437"/>
      <c r="V1437" s="5">
        <v>901</v>
      </c>
      <c r="W1437" t="s">
        <v>748</v>
      </c>
      <c r="X1437" t="s">
        <v>989</v>
      </c>
      <c r="Y1437" t="s">
        <v>750</v>
      </c>
    </row>
    <row r="1438" spans="1:25" x14ac:dyDescent="0.35">
      <c r="A1438" t="s">
        <v>8</v>
      </c>
      <c r="B1438" s="52">
        <v>2021</v>
      </c>
      <c r="C1438" s="52">
        <v>10</v>
      </c>
      <c r="D1438" t="s">
        <v>746</v>
      </c>
      <c r="E1438" t="s">
        <v>988</v>
      </c>
      <c r="F1438" s="53">
        <v>44298</v>
      </c>
      <c r="G1438" s="53">
        <v>44299</v>
      </c>
      <c r="H1438" s="52">
        <v>396</v>
      </c>
      <c r="I1438" t="s">
        <v>0</v>
      </c>
      <c r="J1438" t="s">
        <v>258</v>
      </c>
      <c r="K1438" t="s">
        <v>290</v>
      </c>
      <c r="L1438" t="s">
        <v>256</v>
      </c>
      <c r="M1438"/>
      <c r="N1438" t="s">
        <v>252</v>
      </c>
      <c r="O1438" t="s">
        <v>8</v>
      </c>
      <c r="P1438" t="s">
        <v>44</v>
      </c>
      <c r="Q1438" t="s">
        <v>319</v>
      </c>
      <c r="R1438"/>
      <c r="S1438"/>
      <c r="T1438"/>
      <c r="U1438"/>
      <c r="V1438" s="5">
        <v>614.5</v>
      </c>
      <c r="W1438" t="s">
        <v>748</v>
      </c>
      <c r="X1438" t="s">
        <v>989</v>
      </c>
      <c r="Y1438" t="s">
        <v>750</v>
      </c>
    </row>
    <row r="1439" spans="1:25" x14ac:dyDescent="0.35">
      <c r="A1439" t="s">
        <v>8</v>
      </c>
      <c r="B1439" s="52">
        <v>2021</v>
      </c>
      <c r="C1439" s="52">
        <v>10</v>
      </c>
      <c r="D1439" t="s">
        <v>746</v>
      </c>
      <c r="E1439" t="s">
        <v>988</v>
      </c>
      <c r="F1439" s="53">
        <v>44298</v>
      </c>
      <c r="G1439" s="53">
        <v>44299</v>
      </c>
      <c r="H1439" s="52">
        <v>397</v>
      </c>
      <c r="I1439" t="s">
        <v>0</v>
      </c>
      <c r="J1439" t="s">
        <v>258</v>
      </c>
      <c r="K1439" t="s">
        <v>286</v>
      </c>
      <c r="L1439" t="s">
        <v>256</v>
      </c>
      <c r="M1439"/>
      <c r="N1439" t="s">
        <v>252</v>
      </c>
      <c r="O1439" t="s">
        <v>8</v>
      </c>
      <c r="P1439" t="s">
        <v>44</v>
      </c>
      <c r="Q1439" t="s">
        <v>319</v>
      </c>
      <c r="R1439"/>
      <c r="S1439"/>
      <c r="T1439"/>
      <c r="U1439"/>
      <c r="V1439" s="5">
        <v>37.58</v>
      </c>
      <c r="W1439" t="s">
        <v>748</v>
      </c>
      <c r="X1439" t="s">
        <v>989</v>
      </c>
      <c r="Y1439" t="s">
        <v>750</v>
      </c>
    </row>
    <row r="1440" spans="1:25" x14ac:dyDescent="0.35">
      <c r="A1440" t="s">
        <v>8</v>
      </c>
      <c r="B1440" s="52">
        <v>2021</v>
      </c>
      <c r="C1440" s="52">
        <v>10</v>
      </c>
      <c r="D1440" t="s">
        <v>746</v>
      </c>
      <c r="E1440" t="s">
        <v>988</v>
      </c>
      <c r="F1440" s="53">
        <v>44298</v>
      </c>
      <c r="G1440" s="53">
        <v>44299</v>
      </c>
      <c r="H1440" s="52">
        <v>398</v>
      </c>
      <c r="I1440" t="s">
        <v>0</v>
      </c>
      <c r="J1440" t="s">
        <v>258</v>
      </c>
      <c r="K1440" t="s">
        <v>286</v>
      </c>
      <c r="L1440" t="s">
        <v>256</v>
      </c>
      <c r="M1440"/>
      <c r="N1440" t="s">
        <v>252</v>
      </c>
      <c r="O1440" t="s">
        <v>8</v>
      </c>
      <c r="P1440" t="s">
        <v>44</v>
      </c>
      <c r="Q1440" t="s">
        <v>319</v>
      </c>
      <c r="R1440"/>
      <c r="S1440"/>
      <c r="T1440"/>
      <c r="U1440"/>
      <c r="V1440" s="5">
        <v>37.51</v>
      </c>
      <c r="W1440" t="s">
        <v>748</v>
      </c>
      <c r="X1440" t="s">
        <v>989</v>
      </c>
      <c r="Y1440" t="s">
        <v>750</v>
      </c>
    </row>
    <row r="1441" spans="1:25" x14ac:dyDescent="0.35">
      <c r="A1441" t="s">
        <v>8</v>
      </c>
      <c r="B1441" s="52">
        <v>2021</v>
      </c>
      <c r="C1441" s="52">
        <v>10</v>
      </c>
      <c r="D1441" t="s">
        <v>746</v>
      </c>
      <c r="E1441" t="s">
        <v>988</v>
      </c>
      <c r="F1441" s="53">
        <v>44298</v>
      </c>
      <c r="G1441" s="53">
        <v>44299</v>
      </c>
      <c r="H1441" s="52">
        <v>399</v>
      </c>
      <c r="I1441" t="s">
        <v>0</v>
      </c>
      <c r="J1441" t="s">
        <v>258</v>
      </c>
      <c r="K1441" t="s">
        <v>291</v>
      </c>
      <c r="L1441" t="s">
        <v>256</v>
      </c>
      <c r="M1441"/>
      <c r="N1441" t="s">
        <v>252</v>
      </c>
      <c r="O1441" t="s">
        <v>8</v>
      </c>
      <c r="P1441" t="s">
        <v>44</v>
      </c>
      <c r="Q1441" t="s">
        <v>319</v>
      </c>
      <c r="R1441"/>
      <c r="S1441"/>
      <c r="T1441"/>
      <c r="U1441"/>
      <c r="V1441" s="5">
        <v>20.47</v>
      </c>
      <c r="W1441" t="s">
        <v>748</v>
      </c>
      <c r="X1441" t="s">
        <v>989</v>
      </c>
      <c r="Y1441" t="s">
        <v>750</v>
      </c>
    </row>
    <row r="1442" spans="1:25" x14ac:dyDescent="0.35">
      <c r="A1442" t="s">
        <v>8</v>
      </c>
      <c r="B1442" s="52">
        <v>2021</v>
      </c>
      <c r="C1442" s="52">
        <v>10</v>
      </c>
      <c r="D1442" t="s">
        <v>746</v>
      </c>
      <c r="E1442" t="s">
        <v>988</v>
      </c>
      <c r="F1442" s="53">
        <v>44298</v>
      </c>
      <c r="G1442" s="53">
        <v>44299</v>
      </c>
      <c r="H1442" s="52">
        <v>400</v>
      </c>
      <c r="I1442" t="s">
        <v>0</v>
      </c>
      <c r="J1442" t="s">
        <v>258</v>
      </c>
      <c r="K1442" t="s">
        <v>291</v>
      </c>
      <c r="L1442" t="s">
        <v>256</v>
      </c>
      <c r="M1442"/>
      <c r="N1442" t="s">
        <v>252</v>
      </c>
      <c r="O1442" t="s">
        <v>8</v>
      </c>
      <c r="P1442" t="s">
        <v>44</v>
      </c>
      <c r="Q1442" t="s">
        <v>319</v>
      </c>
      <c r="R1442"/>
      <c r="S1442"/>
      <c r="T1442"/>
      <c r="U1442"/>
      <c r="V1442" s="5">
        <v>20.43</v>
      </c>
      <c r="W1442" t="s">
        <v>748</v>
      </c>
      <c r="X1442" t="s">
        <v>989</v>
      </c>
      <c r="Y1442" t="s">
        <v>750</v>
      </c>
    </row>
    <row r="1443" spans="1:25" x14ac:dyDescent="0.35">
      <c r="A1443" t="s">
        <v>8</v>
      </c>
      <c r="B1443" s="52">
        <v>2021</v>
      </c>
      <c r="C1443" s="52">
        <v>10</v>
      </c>
      <c r="D1443" t="s">
        <v>746</v>
      </c>
      <c r="E1443" t="s">
        <v>988</v>
      </c>
      <c r="F1443" s="53">
        <v>44298</v>
      </c>
      <c r="G1443" s="53">
        <v>44299</v>
      </c>
      <c r="H1443" s="52">
        <v>401</v>
      </c>
      <c r="I1443" t="s">
        <v>0</v>
      </c>
      <c r="J1443" t="s">
        <v>258</v>
      </c>
      <c r="K1443" t="s">
        <v>292</v>
      </c>
      <c r="L1443" t="s">
        <v>256</v>
      </c>
      <c r="M1443"/>
      <c r="N1443" t="s">
        <v>252</v>
      </c>
      <c r="O1443" t="s">
        <v>8</v>
      </c>
      <c r="P1443" t="s">
        <v>44</v>
      </c>
      <c r="Q1443" t="s">
        <v>319</v>
      </c>
      <c r="R1443"/>
      <c r="S1443"/>
      <c r="T1443"/>
      <c r="U1443"/>
      <c r="V1443" s="5">
        <v>20</v>
      </c>
      <c r="W1443" t="s">
        <v>748</v>
      </c>
      <c r="X1443" t="s">
        <v>989</v>
      </c>
      <c r="Y1443" t="s">
        <v>750</v>
      </c>
    </row>
    <row r="1444" spans="1:25" x14ac:dyDescent="0.35">
      <c r="A1444" t="s">
        <v>8</v>
      </c>
      <c r="B1444" s="52">
        <v>2021</v>
      </c>
      <c r="C1444" s="52">
        <v>10</v>
      </c>
      <c r="D1444" t="s">
        <v>746</v>
      </c>
      <c r="E1444" t="s">
        <v>988</v>
      </c>
      <c r="F1444" s="53">
        <v>44298</v>
      </c>
      <c r="G1444" s="53">
        <v>44299</v>
      </c>
      <c r="H1444" s="52">
        <v>402</v>
      </c>
      <c r="I1444" t="s">
        <v>0</v>
      </c>
      <c r="J1444" t="s">
        <v>258</v>
      </c>
      <c r="K1444" t="s">
        <v>292</v>
      </c>
      <c r="L1444" t="s">
        <v>256</v>
      </c>
      <c r="M1444"/>
      <c r="N1444" t="s">
        <v>252</v>
      </c>
      <c r="O1444" t="s">
        <v>8</v>
      </c>
      <c r="P1444" t="s">
        <v>44</v>
      </c>
      <c r="Q1444" t="s">
        <v>319</v>
      </c>
      <c r="R1444"/>
      <c r="S1444"/>
      <c r="T1444"/>
      <c r="U1444"/>
      <c r="V1444" s="5">
        <v>10</v>
      </c>
      <c r="W1444" t="s">
        <v>748</v>
      </c>
      <c r="X1444" t="s">
        <v>989</v>
      </c>
      <c r="Y1444" t="s">
        <v>750</v>
      </c>
    </row>
    <row r="1445" spans="1:25" x14ac:dyDescent="0.35">
      <c r="A1445" t="s">
        <v>8</v>
      </c>
      <c r="B1445" s="52">
        <v>2021</v>
      </c>
      <c r="C1445" s="52">
        <v>10</v>
      </c>
      <c r="D1445" t="s">
        <v>746</v>
      </c>
      <c r="E1445" t="s">
        <v>988</v>
      </c>
      <c r="F1445" s="53">
        <v>44298</v>
      </c>
      <c r="G1445" s="53">
        <v>44299</v>
      </c>
      <c r="H1445" s="52">
        <v>463</v>
      </c>
      <c r="I1445" t="s">
        <v>0</v>
      </c>
      <c r="J1445"/>
      <c r="K1445" t="s">
        <v>1</v>
      </c>
      <c r="L1445" t="s">
        <v>18</v>
      </c>
      <c r="M1445"/>
      <c r="N1445"/>
      <c r="O1445"/>
      <c r="P1445" t="s">
        <v>44</v>
      </c>
      <c r="Q1445"/>
      <c r="R1445"/>
      <c r="S1445"/>
      <c r="T1445"/>
      <c r="U1445"/>
      <c r="V1445" s="5">
        <v>-13639.22</v>
      </c>
      <c r="W1445"/>
      <c r="X1445" t="s">
        <v>2</v>
      </c>
      <c r="Y1445" t="s">
        <v>750</v>
      </c>
    </row>
    <row r="1446" spans="1:25" x14ac:dyDescent="0.35">
      <c r="A1446" t="s">
        <v>8</v>
      </c>
      <c r="B1446" s="52">
        <v>2021</v>
      </c>
      <c r="C1446" s="52">
        <v>10</v>
      </c>
      <c r="D1446" t="s">
        <v>19</v>
      </c>
      <c r="E1446" t="s">
        <v>990</v>
      </c>
      <c r="F1446" s="53">
        <v>44302</v>
      </c>
      <c r="G1446" s="53">
        <v>44302</v>
      </c>
      <c r="H1446" s="52">
        <v>2</v>
      </c>
      <c r="I1446" t="s">
        <v>0</v>
      </c>
      <c r="J1446"/>
      <c r="K1446" t="s">
        <v>1</v>
      </c>
      <c r="L1446" t="s">
        <v>18</v>
      </c>
      <c r="M1446"/>
      <c r="N1446"/>
      <c r="O1446" t="s">
        <v>8</v>
      </c>
      <c r="P1446" t="s">
        <v>44</v>
      </c>
      <c r="Q1446" t="s">
        <v>319</v>
      </c>
      <c r="R1446"/>
      <c r="S1446"/>
      <c r="T1446"/>
      <c r="U1446"/>
      <c r="V1446" s="5">
        <v>-2010</v>
      </c>
      <c r="W1446" t="s">
        <v>976</v>
      </c>
      <c r="X1446" t="s">
        <v>2</v>
      </c>
      <c r="Y1446" t="s">
        <v>4</v>
      </c>
    </row>
    <row r="1447" spans="1:25" x14ac:dyDescent="0.35">
      <c r="A1447" t="s">
        <v>8</v>
      </c>
      <c r="B1447" s="52">
        <v>2021</v>
      </c>
      <c r="C1447" s="52">
        <v>10</v>
      </c>
      <c r="D1447" t="s">
        <v>19</v>
      </c>
      <c r="E1447" t="s">
        <v>990</v>
      </c>
      <c r="F1447" s="53">
        <v>44302</v>
      </c>
      <c r="G1447" s="53">
        <v>44302</v>
      </c>
      <c r="H1447" s="52">
        <v>3</v>
      </c>
      <c r="I1447" t="s">
        <v>0</v>
      </c>
      <c r="J1447"/>
      <c r="K1447" t="s">
        <v>1</v>
      </c>
      <c r="L1447" t="s">
        <v>18</v>
      </c>
      <c r="M1447"/>
      <c r="N1447"/>
      <c r="O1447" t="s">
        <v>8</v>
      </c>
      <c r="P1447" t="s">
        <v>44</v>
      </c>
      <c r="Q1447" t="s">
        <v>319</v>
      </c>
      <c r="R1447"/>
      <c r="S1447"/>
      <c r="T1447"/>
      <c r="U1447"/>
      <c r="V1447" s="5">
        <v>-2010</v>
      </c>
      <c r="W1447" t="s">
        <v>975</v>
      </c>
      <c r="X1447" t="s">
        <v>2</v>
      </c>
      <c r="Y1447" t="s">
        <v>4</v>
      </c>
    </row>
    <row r="1448" spans="1:25" x14ac:dyDescent="0.35">
      <c r="A1448" t="s">
        <v>8</v>
      </c>
      <c r="B1448" s="52">
        <v>2021</v>
      </c>
      <c r="C1448" s="52">
        <v>10</v>
      </c>
      <c r="D1448" t="s">
        <v>19</v>
      </c>
      <c r="E1448" t="s">
        <v>990</v>
      </c>
      <c r="F1448" s="53">
        <v>44302</v>
      </c>
      <c r="G1448" s="53">
        <v>44302</v>
      </c>
      <c r="H1448" s="52">
        <v>4</v>
      </c>
      <c r="I1448" t="s">
        <v>0</v>
      </c>
      <c r="J1448"/>
      <c r="K1448" t="s">
        <v>5</v>
      </c>
      <c r="L1448" t="s">
        <v>18</v>
      </c>
      <c r="M1448"/>
      <c r="N1448"/>
      <c r="O1448" t="s">
        <v>8</v>
      </c>
      <c r="P1448" t="s">
        <v>44</v>
      </c>
      <c r="Q1448" t="s">
        <v>319</v>
      </c>
      <c r="R1448"/>
      <c r="S1448"/>
      <c r="T1448"/>
      <c r="U1448"/>
      <c r="V1448" s="5">
        <v>2010</v>
      </c>
      <c r="W1448" t="s">
        <v>975</v>
      </c>
      <c r="X1448" t="s">
        <v>6</v>
      </c>
      <c r="Y1448" t="s">
        <v>4</v>
      </c>
    </row>
    <row r="1449" spans="1:25" x14ac:dyDescent="0.35">
      <c r="A1449" t="s">
        <v>8</v>
      </c>
      <c r="B1449" s="52">
        <v>2021</v>
      </c>
      <c r="C1449" s="52">
        <v>10</v>
      </c>
      <c r="D1449" t="s">
        <v>19</v>
      </c>
      <c r="E1449" t="s">
        <v>990</v>
      </c>
      <c r="F1449" s="53">
        <v>44302</v>
      </c>
      <c r="G1449" s="53">
        <v>44302</v>
      </c>
      <c r="H1449" s="52">
        <v>5</v>
      </c>
      <c r="I1449" t="s">
        <v>0</v>
      </c>
      <c r="J1449"/>
      <c r="K1449" t="s">
        <v>5</v>
      </c>
      <c r="L1449" t="s">
        <v>18</v>
      </c>
      <c r="M1449"/>
      <c r="N1449"/>
      <c r="O1449" t="s">
        <v>8</v>
      </c>
      <c r="P1449" t="s">
        <v>44</v>
      </c>
      <c r="Q1449" t="s">
        <v>319</v>
      </c>
      <c r="R1449"/>
      <c r="S1449"/>
      <c r="T1449"/>
      <c r="U1449"/>
      <c r="V1449" s="5">
        <v>2010</v>
      </c>
      <c r="W1449" t="s">
        <v>976</v>
      </c>
      <c r="X1449" t="s">
        <v>6</v>
      </c>
      <c r="Y1449" t="s">
        <v>4</v>
      </c>
    </row>
    <row r="1450" spans="1:25" x14ac:dyDescent="0.35">
      <c r="A1450" t="s">
        <v>8</v>
      </c>
      <c r="B1450" s="52">
        <v>2021</v>
      </c>
      <c r="C1450" s="52">
        <v>10</v>
      </c>
      <c r="D1450" t="s">
        <v>19</v>
      </c>
      <c r="E1450" t="s">
        <v>991</v>
      </c>
      <c r="F1450" s="53">
        <v>44305</v>
      </c>
      <c r="G1450" s="53">
        <v>44305</v>
      </c>
      <c r="H1450" s="52">
        <v>2</v>
      </c>
      <c r="I1450" t="s">
        <v>0</v>
      </c>
      <c r="J1450"/>
      <c r="K1450" t="s">
        <v>5</v>
      </c>
      <c r="L1450" t="s">
        <v>18</v>
      </c>
      <c r="M1450"/>
      <c r="N1450"/>
      <c r="O1450" t="s">
        <v>8</v>
      </c>
      <c r="P1450" t="s">
        <v>44</v>
      </c>
      <c r="Q1450" t="s">
        <v>319</v>
      </c>
      <c r="R1450"/>
      <c r="S1450"/>
      <c r="T1450"/>
      <c r="U1450"/>
      <c r="V1450" s="5">
        <v>-3.11</v>
      </c>
      <c r="W1450" t="s">
        <v>992</v>
      </c>
      <c r="X1450" t="s">
        <v>6</v>
      </c>
      <c r="Y1450" t="s">
        <v>6</v>
      </c>
    </row>
    <row r="1451" spans="1:25" x14ac:dyDescent="0.35">
      <c r="A1451" t="s">
        <v>8</v>
      </c>
      <c r="B1451" s="52">
        <v>2021</v>
      </c>
      <c r="C1451" s="52">
        <v>10</v>
      </c>
      <c r="D1451" t="s">
        <v>19</v>
      </c>
      <c r="E1451" t="s">
        <v>991</v>
      </c>
      <c r="F1451" s="53">
        <v>44305</v>
      </c>
      <c r="G1451" s="53">
        <v>44305</v>
      </c>
      <c r="H1451" s="52">
        <v>3</v>
      </c>
      <c r="I1451" t="s">
        <v>0</v>
      </c>
      <c r="J1451"/>
      <c r="K1451" t="s">
        <v>5</v>
      </c>
      <c r="L1451" t="s">
        <v>18</v>
      </c>
      <c r="M1451"/>
      <c r="N1451"/>
      <c r="O1451" t="s">
        <v>8</v>
      </c>
      <c r="P1451" t="s">
        <v>44</v>
      </c>
      <c r="Q1451" t="s">
        <v>319</v>
      </c>
      <c r="R1451"/>
      <c r="S1451"/>
      <c r="T1451"/>
      <c r="U1451"/>
      <c r="V1451" s="5">
        <v>-128.82</v>
      </c>
      <c r="W1451" t="s">
        <v>992</v>
      </c>
      <c r="X1451" t="s">
        <v>6</v>
      </c>
      <c r="Y1451" t="s">
        <v>6</v>
      </c>
    </row>
    <row r="1452" spans="1:25" x14ac:dyDescent="0.35">
      <c r="A1452" t="s">
        <v>8</v>
      </c>
      <c r="B1452" s="52">
        <v>2021</v>
      </c>
      <c r="C1452" s="52">
        <v>10</v>
      </c>
      <c r="D1452" t="s">
        <v>19</v>
      </c>
      <c r="E1452" t="s">
        <v>991</v>
      </c>
      <c r="F1452" s="53">
        <v>44305</v>
      </c>
      <c r="G1452" s="53">
        <v>44305</v>
      </c>
      <c r="H1452" s="52">
        <v>83</v>
      </c>
      <c r="I1452" t="s">
        <v>0</v>
      </c>
      <c r="J1452" t="s">
        <v>258</v>
      </c>
      <c r="K1452" t="s">
        <v>295</v>
      </c>
      <c r="L1452" t="s">
        <v>259</v>
      </c>
      <c r="M1452"/>
      <c r="N1452" t="s">
        <v>252</v>
      </c>
      <c r="O1452" t="s">
        <v>8</v>
      </c>
      <c r="P1452" t="s">
        <v>44</v>
      </c>
      <c r="Q1452" t="s">
        <v>319</v>
      </c>
      <c r="R1452"/>
      <c r="S1452"/>
      <c r="T1452"/>
      <c r="U1452"/>
      <c r="V1452" s="5">
        <v>3.11</v>
      </c>
      <c r="W1452" t="s">
        <v>992</v>
      </c>
      <c r="X1452" t="s">
        <v>993</v>
      </c>
      <c r="Y1452" t="s">
        <v>6</v>
      </c>
    </row>
    <row r="1453" spans="1:25" x14ac:dyDescent="0.35">
      <c r="A1453" t="s">
        <v>8</v>
      </c>
      <c r="B1453" s="52">
        <v>2021</v>
      </c>
      <c r="C1453" s="52">
        <v>10</v>
      </c>
      <c r="D1453" t="s">
        <v>19</v>
      </c>
      <c r="E1453" t="s">
        <v>991</v>
      </c>
      <c r="F1453" s="53">
        <v>44305</v>
      </c>
      <c r="G1453" s="53">
        <v>44305</v>
      </c>
      <c r="H1453" s="52">
        <v>84</v>
      </c>
      <c r="I1453" t="s">
        <v>0</v>
      </c>
      <c r="J1453" t="s">
        <v>258</v>
      </c>
      <c r="K1453" t="s">
        <v>295</v>
      </c>
      <c r="L1453" t="s">
        <v>265</v>
      </c>
      <c r="M1453"/>
      <c r="N1453" t="s">
        <v>252</v>
      </c>
      <c r="O1453" t="s">
        <v>8</v>
      </c>
      <c r="P1453" t="s">
        <v>44</v>
      </c>
      <c r="Q1453" t="s">
        <v>319</v>
      </c>
      <c r="R1453"/>
      <c r="S1453"/>
      <c r="T1453"/>
      <c r="U1453"/>
      <c r="V1453" s="5">
        <v>128.82</v>
      </c>
      <c r="W1453" t="s">
        <v>992</v>
      </c>
      <c r="X1453" t="s">
        <v>993</v>
      </c>
      <c r="Y1453" t="s">
        <v>6</v>
      </c>
    </row>
    <row r="1454" spans="1:25" x14ac:dyDescent="0.35">
      <c r="A1454" t="s">
        <v>8</v>
      </c>
      <c r="B1454" s="52">
        <v>2021</v>
      </c>
      <c r="C1454" s="52">
        <v>10</v>
      </c>
      <c r="D1454" t="s">
        <v>746</v>
      </c>
      <c r="E1454" t="s">
        <v>994</v>
      </c>
      <c r="F1454" s="53">
        <v>44312</v>
      </c>
      <c r="G1454" s="53">
        <v>44313</v>
      </c>
      <c r="H1454" s="52">
        <v>301</v>
      </c>
      <c r="I1454" t="s">
        <v>0</v>
      </c>
      <c r="J1454" t="s">
        <v>258</v>
      </c>
      <c r="K1454" t="s">
        <v>283</v>
      </c>
      <c r="L1454" t="s">
        <v>265</v>
      </c>
      <c r="M1454"/>
      <c r="N1454" t="s">
        <v>252</v>
      </c>
      <c r="O1454" t="s">
        <v>8</v>
      </c>
      <c r="P1454" t="s">
        <v>44</v>
      </c>
      <c r="Q1454" t="s">
        <v>319</v>
      </c>
      <c r="R1454"/>
      <c r="S1454"/>
      <c r="T1454"/>
      <c r="U1454"/>
      <c r="V1454" s="5">
        <v>2500</v>
      </c>
      <c r="W1454" t="s">
        <v>748</v>
      </c>
      <c r="X1454" t="s">
        <v>995</v>
      </c>
      <c r="Y1454" t="s">
        <v>750</v>
      </c>
    </row>
    <row r="1455" spans="1:25" x14ac:dyDescent="0.35">
      <c r="A1455" t="s">
        <v>8</v>
      </c>
      <c r="B1455" s="52">
        <v>2021</v>
      </c>
      <c r="C1455" s="52">
        <v>10</v>
      </c>
      <c r="D1455" t="s">
        <v>746</v>
      </c>
      <c r="E1455" t="s">
        <v>994</v>
      </c>
      <c r="F1455" s="53">
        <v>44312</v>
      </c>
      <c r="G1455" s="53">
        <v>44313</v>
      </c>
      <c r="H1455" s="52">
        <v>302</v>
      </c>
      <c r="I1455" t="s">
        <v>0</v>
      </c>
      <c r="J1455" t="s">
        <v>258</v>
      </c>
      <c r="K1455" t="s">
        <v>287</v>
      </c>
      <c r="L1455" t="s">
        <v>265</v>
      </c>
      <c r="M1455"/>
      <c r="N1455" t="s">
        <v>252</v>
      </c>
      <c r="O1455" t="s">
        <v>8</v>
      </c>
      <c r="P1455" t="s">
        <v>44</v>
      </c>
      <c r="Q1455" t="s">
        <v>319</v>
      </c>
      <c r="R1455"/>
      <c r="S1455"/>
      <c r="T1455"/>
      <c r="U1455"/>
      <c r="V1455" s="5">
        <v>361.5</v>
      </c>
      <c r="W1455" t="s">
        <v>748</v>
      </c>
      <c r="X1455" t="s">
        <v>995</v>
      </c>
      <c r="Y1455" t="s">
        <v>750</v>
      </c>
    </row>
    <row r="1456" spans="1:25" x14ac:dyDescent="0.35">
      <c r="A1456" t="s">
        <v>8</v>
      </c>
      <c r="B1456" s="52">
        <v>2021</v>
      </c>
      <c r="C1456" s="52">
        <v>10</v>
      </c>
      <c r="D1456" t="s">
        <v>746</v>
      </c>
      <c r="E1456" t="s">
        <v>994</v>
      </c>
      <c r="F1456" s="53">
        <v>44312</v>
      </c>
      <c r="G1456" s="53">
        <v>44313</v>
      </c>
      <c r="H1456" s="52">
        <v>303</v>
      </c>
      <c r="I1456" t="s">
        <v>0</v>
      </c>
      <c r="J1456" t="s">
        <v>258</v>
      </c>
      <c r="K1456" t="s">
        <v>288</v>
      </c>
      <c r="L1456" t="s">
        <v>265</v>
      </c>
      <c r="M1456"/>
      <c r="N1456" t="s">
        <v>252</v>
      </c>
      <c r="O1456" t="s">
        <v>8</v>
      </c>
      <c r="P1456" t="s">
        <v>44</v>
      </c>
      <c r="Q1456" t="s">
        <v>319</v>
      </c>
      <c r="R1456"/>
      <c r="S1456"/>
      <c r="T1456"/>
      <c r="U1456"/>
      <c r="V1456" s="5">
        <v>179.62</v>
      </c>
      <c r="W1456" t="s">
        <v>748</v>
      </c>
      <c r="X1456" t="s">
        <v>995</v>
      </c>
      <c r="Y1456" t="s">
        <v>750</v>
      </c>
    </row>
    <row r="1457" spans="1:25" x14ac:dyDescent="0.35">
      <c r="A1457" t="s">
        <v>8</v>
      </c>
      <c r="B1457" s="52">
        <v>2021</v>
      </c>
      <c r="C1457" s="52">
        <v>10</v>
      </c>
      <c r="D1457" t="s">
        <v>746</v>
      </c>
      <c r="E1457" t="s">
        <v>994</v>
      </c>
      <c r="F1457" s="53">
        <v>44312</v>
      </c>
      <c r="G1457" s="53">
        <v>44313</v>
      </c>
      <c r="H1457" s="52">
        <v>304</v>
      </c>
      <c r="I1457" t="s">
        <v>0</v>
      </c>
      <c r="J1457" t="s">
        <v>258</v>
      </c>
      <c r="K1457" t="s">
        <v>289</v>
      </c>
      <c r="L1457" t="s">
        <v>265</v>
      </c>
      <c r="M1457"/>
      <c r="N1457" t="s">
        <v>252</v>
      </c>
      <c r="O1457" t="s">
        <v>8</v>
      </c>
      <c r="P1457" t="s">
        <v>44</v>
      </c>
      <c r="Q1457" t="s">
        <v>319</v>
      </c>
      <c r="R1457"/>
      <c r="S1457"/>
      <c r="T1457"/>
      <c r="U1457"/>
      <c r="V1457" s="5">
        <v>33.5</v>
      </c>
      <c r="W1457" t="s">
        <v>748</v>
      </c>
      <c r="X1457" t="s">
        <v>995</v>
      </c>
      <c r="Y1457" t="s">
        <v>750</v>
      </c>
    </row>
    <row r="1458" spans="1:25" x14ac:dyDescent="0.35">
      <c r="A1458" t="s">
        <v>8</v>
      </c>
      <c r="B1458" s="52">
        <v>2021</v>
      </c>
      <c r="C1458" s="52">
        <v>10</v>
      </c>
      <c r="D1458" t="s">
        <v>746</v>
      </c>
      <c r="E1458" t="s">
        <v>994</v>
      </c>
      <c r="F1458" s="53">
        <v>44312</v>
      </c>
      <c r="G1458" s="53">
        <v>44313</v>
      </c>
      <c r="H1458" s="52">
        <v>305</v>
      </c>
      <c r="I1458" t="s">
        <v>0</v>
      </c>
      <c r="J1458" t="s">
        <v>258</v>
      </c>
      <c r="K1458" t="s">
        <v>290</v>
      </c>
      <c r="L1458" t="s">
        <v>265</v>
      </c>
      <c r="M1458"/>
      <c r="N1458" t="s">
        <v>252</v>
      </c>
      <c r="O1458" t="s">
        <v>8</v>
      </c>
      <c r="P1458" t="s">
        <v>44</v>
      </c>
      <c r="Q1458" t="s">
        <v>319</v>
      </c>
      <c r="R1458"/>
      <c r="S1458"/>
      <c r="T1458"/>
      <c r="U1458"/>
      <c r="V1458" s="5">
        <v>614.5</v>
      </c>
      <c r="W1458" t="s">
        <v>748</v>
      </c>
      <c r="X1458" t="s">
        <v>995</v>
      </c>
      <c r="Y1458" t="s">
        <v>750</v>
      </c>
    </row>
    <row r="1459" spans="1:25" x14ac:dyDescent="0.35">
      <c r="A1459" t="s">
        <v>8</v>
      </c>
      <c r="B1459" s="52">
        <v>2021</v>
      </c>
      <c r="C1459" s="52">
        <v>10</v>
      </c>
      <c r="D1459" t="s">
        <v>746</v>
      </c>
      <c r="E1459" t="s">
        <v>994</v>
      </c>
      <c r="F1459" s="53">
        <v>44312</v>
      </c>
      <c r="G1459" s="53">
        <v>44313</v>
      </c>
      <c r="H1459" s="52">
        <v>306</v>
      </c>
      <c r="I1459" t="s">
        <v>0</v>
      </c>
      <c r="J1459" t="s">
        <v>258</v>
      </c>
      <c r="K1459" t="s">
        <v>286</v>
      </c>
      <c r="L1459" t="s">
        <v>265</v>
      </c>
      <c r="M1459"/>
      <c r="N1459" t="s">
        <v>252</v>
      </c>
      <c r="O1459" t="s">
        <v>8</v>
      </c>
      <c r="P1459" t="s">
        <v>44</v>
      </c>
      <c r="Q1459" t="s">
        <v>319</v>
      </c>
      <c r="R1459"/>
      <c r="S1459"/>
      <c r="T1459"/>
      <c r="U1459"/>
      <c r="V1459" s="5">
        <v>28</v>
      </c>
      <c r="W1459" t="s">
        <v>748</v>
      </c>
      <c r="X1459" t="s">
        <v>995</v>
      </c>
      <c r="Y1459" t="s">
        <v>750</v>
      </c>
    </row>
    <row r="1460" spans="1:25" x14ac:dyDescent="0.35">
      <c r="A1460" t="s">
        <v>8</v>
      </c>
      <c r="B1460" s="52">
        <v>2021</v>
      </c>
      <c r="C1460" s="52">
        <v>10</v>
      </c>
      <c r="D1460" t="s">
        <v>746</v>
      </c>
      <c r="E1460" t="s">
        <v>994</v>
      </c>
      <c r="F1460" s="53">
        <v>44312</v>
      </c>
      <c r="G1460" s="53">
        <v>44313</v>
      </c>
      <c r="H1460" s="52">
        <v>307</v>
      </c>
      <c r="I1460" t="s">
        <v>0</v>
      </c>
      <c r="J1460" t="s">
        <v>258</v>
      </c>
      <c r="K1460" t="s">
        <v>291</v>
      </c>
      <c r="L1460" t="s">
        <v>265</v>
      </c>
      <c r="M1460"/>
      <c r="N1460" t="s">
        <v>252</v>
      </c>
      <c r="O1460" t="s">
        <v>8</v>
      </c>
      <c r="P1460" t="s">
        <v>44</v>
      </c>
      <c r="Q1460" t="s">
        <v>319</v>
      </c>
      <c r="R1460"/>
      <c r="S1460"/>
      <c r="T1460"/>
      <c r="U1460"/>
      <c r="V1460" s="5">
        <v>15.25</v>
      </c>
      <c r="W1460" t="s">
        <v>748</v>
      </c>
      <c r="X1460" t="s">
        <v>995</v>
      </c>
      <c r="Y1460" t="s">
        <v>750</v>
      </c>
    </row>
    <row r="1461" spans="1:25" x14ac:dyDescent="0.35">
      <c r="A1461" t="s">
        <v>8</v>
      </c>
      <c r="B1461" s="52">
        <v>2021</v>
      </c>
      <c r="C1461" s="52">
        <v>10</v>
      </c>
      <c r="D1461" t="s">
        <v>746</v>
      </c>
      <c r="E1461" t="s">
        <v>994</v>
      </c>
      <c r="F1461" s="53">
        <v>44312</v>
      </c>
      <c r="G1461" s="53">
        <v>44313</v>
      </c>
      <c r="H1461" s="52">
        <v>386</v>
      </c>
      <c r="I1461" t="s">
        <v>0</v>
      </c>
      <c r="J1461" t="s">
        <v>258</v>
      </c>
      <c r="K1461" t="s">
        <v>283</v>
      </c>
      <c r="L1461" t="s">
        <v>256</v>
      </c>
      <c r="M1461"/>
      <c r="N1461" t="s">
        <v>252</v>
      </c>
      <c r="O1461" t="s">
        <v>8</v>
      </c>
      <c r="P1461" t="s">
        <v>44</v>
      </c>
      <c r="Q1461" t="s">
        <v>319</v>
      </c>
      <c r="R1461"/>
      <c r="S1461"/>
      <c r="T1461"/>
      <c r="U1461"/>
      <c r="V1461" s="5">
        <v>3354.92</v>
      </c>
      <c r="W1461" t="s">
        <v>748</v>
      </c>
      <c r="X1461" t="s">
        <v>995</v>
      </c>
      <c r="Y1461" t="s">
        <v>750</v>
      </c>
    </row>
    <row r="1462" spans="1:25" x14ac:dyDescent="0.35">
      <c r="A1462" t="s">
        <v>8</v>
      </c>
      <c r="B1462" s="52">
        <v>2021</v>
      </c>
      <c r="C1462" s="52">
        <v>10</v>
      </c>
      <c r="D1462" t="s">
        <v>746</v>
      </c>
      <c r="E1462" t="s">
        <v>994</v>
      </c>
      <c r="F1462" s="53">
        <v>44312</v>
      </c>
      <c r="G1462" s="53">
        <v>44313</v>
      </c>
      <c r="H1462" s="52">
        <v>387</v>
      </c>
      <c r="I1462" t="s">
        <v>0</v>
      </c>
      <c r="J1462" t="s">
        <v>258</v>
      </c>
      <c r="K1462" t="s">
        <v>283</v>
      </c>
      <c r="L1462" t="s">
        <v>256</v>
      </c>
      <c r="M1462"/>
      <c r="N1462" t="s">
        <v>252</v>
      </c>
      <c r="O1462" t="s">
        <v>8</v>
      </c>
      <c r="P1462" t="s">
        <v>44</v>
      </c>
      <c r="Q1462" t="s">
        <v>319</v>
      </c>
      <c r="R1462"/>
      <c r="S1462"/>
      <c r="T1462"/>
      <c r="U1462"/>
      <c r="V1462" s="5">
        <v>3349</v>
      </c>
      <c r="W1462" t="s">
        <v>748</v>
      </c>
      <c r="X1462" t="s">
        <v>995</v>
      </c>
      <c r="Y1462" t="s">
        <v>750</v>
      </c>
    </row>
    <row r="1463" spans="1:25" x14ac:dyDescent="0.35">
      <c r="A1463" t="s">
        <v>8</v>
      </c>
      <c r="B1463" s="52">
        <v>2021</v>
      </c>
      <c r="C1463" s="52">
        <v>10</v>
      </c>
      <c r="D1463" t="s">
        <v>746</v>
      </c>
      <c r="E1463" t="s">
        <v>994</v>
      </c>
      <c r="F1463" s="53">
        <v>44312</v>
      </c>
      <c r="G1463" s="53">
        <v>44313</v>
      </c>
      <c r="H1463" s="52">
        <v>388</v>
      </c>
      <c r="I1463" t="s">
        <v>0</v>
      </c>
      <c r="J1463" t="s">
        <v>258</v>
      </c>
      <c r="K1463" t="s">
        <v>287</v>
      </c>
      <c r="L1463" t="s">
        <v>256</v>
      </c>
      <c r="M1463"/>
      <c r="N1463" t="s">
        <v>252</v>
      </c>
      <c r="O1463" t="s">
        <v>8</v>
      </c>
      <c r="P1463" t="s">
        <v>44</v>
      </c>
      <c r="Q1463" t="s">
        <v>319</v>
      </c>
      <c r="R1463"/>
      <c r="S1463"/>
      <c r="T1463"/>
      <c r="U1463"/>
      <c r="V1463" s="5">
        <v>485.12</v>
      </c>
      <c r="W1463" t="s">
        <v>748</v>
      </c>
      <c r="X1463" t="s">
        <v>995</v>
      </c>
      <c r="Y1463" t="s">
        <v>750</v>
      </c>
    </row>
    <row r="1464" spans="1:25" x14ac:dyDescent="0.35">
      <c r="A1464" t="s">
        <v>8</v>
      </c>
      <c r="B1464" s="52">
        <v>2021</v>
      </c>
      <c r="C1464" s="52">
        <v>10</v>
      </c>
      <c r="D1464" t="s">
        <v>746</v>
      </c>
      <c r="E1464" t="s">
        <v>994</v>
      </c>
      <c r="F1464" s="53">
        <v>44312</v>
      </c>
      <c r="G1464" s="53">
        <v>44313</v>
      </c>
      <c r="H1464" s="52">
        <v>389</v>
      </c>
      <c r="I1464" t="s">
        <v>0</v>
      </c>
      <c r="J1464" t="s">
        <v>258</v>
      </c>
      <c r="K1464" t="s">
        <v>287</v>
      </c>
      <c r="L1464" t="s">
        <v>256</v>
      </c>
      <c r="M1464"/>
      <c r="N1464" t="s">
        <v>252</v>
      </c>
      <c r="O1464" t="s">
        <v>8</v>
      </c>
      <c r="P1464" t="s">
        <v>44</v>
      </c>
      <c r="Q1464" t="s">
        <v>319</v>
      </c>
      <c r="R1464"/>
      <c r="S1464"/>
      <c r="T1464"/>
      <c r="U1464"/>
      <c r="V1464" s="5">
        <v>484.27</v>
      </c>
      <c r="W1464" t="s">
        <v>748</v>
      </c>
      <c r="X1464" t="s">
        <v>995</v>
      </c>
      <c r="Y1464" t="s">
        <v>750</v>
      </c>
    </row>
    <row r="1465" spans="1:25" x14ac:dyDescent="0.35">
      <c r="A1465" t="s">
        <v>8</v>
      </c>
      <c r="B1465" s="52">
        <v>2021</v>
      </c>
      <c r="C1465" s="52">
        <v>10</v>
      </c>
      <c r="D1465" t="s">
        <v>746</v>
      </c>
      <c r="E1465" t="s">
        <v>994</v>
      </c>
      <c r="F1465" s="53">
        <v>44312</v>
      </c>
      <c r="G1465" s="53">
        <v>44313</v>
      </c>
      <c r="H1465" s="52">
        <v>390</v>
      </c>
      <c r="I1465" t="s">
        <v>0</v>
      </c>
      <c r="J1465" t="s">
        <v>258</v>
      </c>
      <c r="K1465" t="s">
        <v>288</v>
      </c>
      <c r="L1465" t="s">
        <v>256</v>
      </c>
      <c r="M1465"/>
      <c r="N1465" t="s">
        <v>252</v>
      </c>
      <c r="O1465" t="s">
        <v>8</v>
      </c>
      <c r="P1465" t="s">
        <v>44</v>
      </c>
      <c r="Q1465" t="s">
        <v>319</v>
      </c>
      <c r="R1465"/>
      <c r="S1465"/>
      <c r="T1465"/>
      <c r="U1465"/>
      <c r="V1465" s="5">
        <v>231.79</v>
      </c>
      <c r="W1465" t="s">
        <v>748</v>
      </c>
      <c r="X1465" t="s">
        <v>995</v>
      </c>
      <c r="Y1465" t="s">
        <v>750</v>
      </c>
    </row>
    <row r="1466" spans="1:25" x14ac:dyDescent="0.35">
      <c r="A1466" t="s">
        <v>8</v>
      </c>
      <c r="B1466" s="52">
        <v>2021</v>
      </c>
      <c r="C1466" s="52">
        <v>10</v>
      </c>
      <c r="D1466" t="s">
        <v>746</v>
      </c>
      <c r="E1466" t="s">
        <v>994</v>
      </c>
      <c r="F1466" s="53">
        <v>44312</v>
      </c>
      <c r="G1466" s="53">
        <v>44313</v>
      </c>
      <c r="H1466" s="52">
        <v>391</v>
      </c>
      <c r="I1466" t="s">
        <v>0</v>
      </c>
      <c r="J1466" t="s">
        <v>258</v>
      </c>
      <c r="K1466" t="s">
        <v>288</v>
      </c>
      <c r="L1466" t="s">
        <v>256</v>
      </c>
      <c r="M1466"/>
      <c r="N1466" t="s">
        <v>252</v>
      </c>
      <c r="O1466" t="s">
        <v>8</v>
      </c>
      <c r="P1466" t="s">
        <v>44</v>
      </c>
      <c r="Q1466" t="s">
        <v>319</v>
      </c>
      <c r="R1466"/>
      <c r="S1466"/>
      <c r="T1466"/>
      <c r="U1466"/>
      <c r="V1466" s="5">
        <v>244.46</v>
      </c>
      <c r="W1466" t="s">
        <v>748</v>
      </c>
      <c r="X1466" t="s">
        <v>995</v>
      </c>
      <c r="Y1466" t="s">
        <v>750</v>
      </c>
    </row>
    <row r="1467" spans="1:25" x14ac:dyDescent="0.35">
      <c r="A1467" t="s">
        <v>8</v>
      </c>
      <c r="B1467" s="52">
        <v>2021</v>
      </c>
      <c r="C1467" s="52">
        <v>10</v>
      </c>
      <c r="D1467" t="s">
        <v>746</v>
      </c>
      <c r="E1467" t="s">
        <v>994</v>
      </c>
      <c r="F1467" s="53">
        <v>44312</v>
      </c>
      <c r="G1467" s="53">
        <v>44313</v>
      </c>
      <c r="H1467" s="52">
        <v>392</v>
      </c>
      <c r="I1467" t="s">
        <v>0</v>
      </c>
      <c r="J1467" t="s">
        <v>258</v>
      </c>
      <c r="K1467" t="s">
        <v>289</v>
      </c>
      <c r="L1467" t="s">
        <v>256</v>
      </c>
      <c r="M1467"/>
      <c r="N1467" t="s">
        <v>252</v>
      </c>
      <c r="O1467" t="s">
        <v>8</v>
      </c>
      <c r="P1467" t="s">
        <v>44</v>
      </c>
      <c r="Q1467" t="s">
        <v>319</v>
      </c>
      <c r="R1467"/>
      <c r="S1467"/>
      <c r="T1467"/>
      <c r="U1467"/>
      <c r="V1467" s="5">
        <v>44.96</v>
      </c>
      <c r="W1467" t="s">
        <v>748</v>
      </c>
      <c r="X1467" t="s">
        <v>995</v>
      </c>
      <c r="Y1467" t="s">
        <v>750</v>
      </c>
    </row>
    <row r="1468" spans="1:25" x14ac:dyDescent="0.35">
      <c r="A1468" t="s">
        <v>8</v>
      </c>
      <c r="B1468" s="52">
        <v>2021</v>
      </c>
      <c r="C1468" s="52">
        <v>10</v>
      </c>
      <c r="D1468" t="s">
        <v>746</v>
      </c>
      <c r="E1468" t="s">
        <v>994</v>
      </c>
      <c r="F1468" s="53">
        <v>44312</v>
      </c>
      <c r="G1468" s="53">
        <v>44313</v>
      </c>
      <c r="H1468" s="52">
        <v>393</v>
      </c>
      <c r="I1468" t="s">
        <v>0</v>
      </c>
      <c r="J1468" t="s">
        <v>258</v>
      </c>
      <c r="K1468" t="s">
        <v>289</v>
      </c>
      <c r="L1468" t="s">
        <v>256</v>
      </c>
      <c r="M1468"/>
      <c r="N1468" t="s">
        <v>252</v>
      </c>
      <c r="O1468" t="s">
        <v>8</v>
      </c>
      <c r="P1468" t="s">
        <v>44</v>
      </c>
      <c r="Q1468" t="s">
        <v>319</v>
      </c>
      <c r="R1468"/>
      <c r="S1468"/>
      <c r="T1468"/>
      <c r="U1468"/>
      <c r="V1468" s="5">
        <v>44.88</v>
      </c>
      <c r="W1468" t="s">
        <v>748</v>
      </c>
      <c r="X1468" t="s">
        <v>995</v>
      </c>
      <c r="Y1468" t="s">
        <v>750</v>
      </c>
    </row>
    <row r="1469" spans="1:25" x14ac:dyDescent="0.35">
      <c r="A1469" t="s">
        <v>8</v>
      </c>
      <c r="B1469" s="52">
        <v>2021</v>
      </c>
      <c r="C1469" s="52">
        <v>10</v>
      </c>
      <c r="D1469" t="s">
        <v>746</v>
      </c>
      <c r="E1469" t="s">
        <v>994</v>
      </c>
      <c r="F1469" s="53">
        <v>44312</v>
      </c>
      <c r="G1469" s="53">
        <v>44313</v>
      </c>
      <c r="H1469" s="52">
        <v>394</v>
      </c>
      <c r="I1469" t="s">
        <v>0</v>
      </c>
      <c r="J1469" t="s">
        <v>258</v>
      </c>
      <c r="K1469" t="s">
        <v>290</v>
      </c>
      <c r="L1469" t="s">
        <v>256</v>
      </c>
      <c r="M1469"/>
      <c r="N1469" t="s">
        <v>252</v>
      </c>
      <c r="O1469" t="s">
        <v>8</v>
      </c>
      <c r="P1469" t="s">
        <v>44</v>
      </c>
      <c r="Q1469" t="s">
        <v>319</v>
      </c>
      <c r="R1469"/>
      <c r="S1469"/>
      <c r="T1469"/>
      <c r="U1469"/>
      <c r="V1469" s="5">
        <v>901</v>
      </c>
      <c r="W1469" t="s">
        <v>748</v>
      </c>
      <c r="X1469" t="s">
        <v>995</v>
      </c>
      <c r="Y1469" t="s">
        <v>750</v>
      </c>
    </row>
    <row r="1470" spans="1:25" x14ac:dyDescent="0.35">
      <c r="A1470" t="s">
        <v>8</v>
      </c>
      <c r="B1470" s="52">
        <v>2021</v>
      </c>
      <c r="C1470" s="52">
        <v>10</v>
      </c>
      <c r="D1470" t="s">
        <v>746</v>
      </c>
      <c r="E1470" t="s">
        <v>994</v>
      </c>
      <c r="F1470" s="53">
        <v>44312</v>
      </c>
      <c r="G1470" s="53">
        <v>44313</v>
      </c>
      <c r="H1470" s="52">
        <v>395</v>
      </c>
      <c r="I1470" t="s">
        <v>0</v>
      </c>
      <c r="J1470" t="s">
        <v>258</v>
      </c>
      <c r="K1470" t="s">
        <v>290</v>
      </c>
      <c r="L1470" t="s">
        <v>256</v>
      </c>
      <c r="M1470"/>
      <c r="N1470" t="s">
        <v>252</v>
      </c>
      <c r="O1470" t="s">
        <v>8</v>
      </c>
      <c r="P1470" t="s">
        <v>44</v>
      </c>
      <c r="Q1470" t="s">
        <v>319</v>
      </c>
      <c r="R1470"/>
      <c r="S1470"/>
      <c r="T1470"/>
      <c r="U1470"/>
      <c r="V1470" s="5">
        <v>614.5</v>
      </c>
      <c r="W1470" t="s">
        <v>748</v>
      </c>
      <c r="X1470" t="s">
        <v>995</v>
      </c>
      <c r="Y1470" t="s">
        <v>750</v>
      </c>
    </row>
    <row r="1471" spans="1:25" x14ac:dyDescent="0.35">
      <c r="A1471" t="s">
        <v>8</v>
      </c>
      <c r="B1471" s="52">
        <v>2021</v>
      </c>
      <c r="C1471" s="52">
        <v>10</v>
      </c>
      <c r="D1471" t="s">
        <v>746</v>
      </c>
      <c r="E1471" t="s">
        <v>994</v>
      </c>
      <c r="F1471" s="53">
        <v>44312</v>
      </c>
      <c r="G1471" s="53">
        <v>44313</v>
      </c>
      <c r="H1471" s="52">
        <v>396</v>
      </c>
      <c r="I1471" t="s">
        <v>0</v>
      </c>
      <c r="J1471" t="s">
        <v>258</v>
      </c>
      <c r="K1471" t="s">
        <v>286</v>
      </c>
      <c r="L1471" t="s">
        <v>256</v>
      </c>
      <c r="M1471"/>
      <c r="N1471" t="s">
        <v>252</v>
      </c>
      <c r="O1471" t="s">
        <v>8</v>
      </c>
      <c r="P1471" t="s">
        <v>44</v>
      </c>
      <c r="Q1471" t="s">
        <v>319</v>
      </c>
      <c r="R1471"/>
      <c r="S1471"/>
      <c r="T1471"/>
      <c r="U1471"/>
      <c r="V1471" s="5">
        <v>37.58</v>
      </c>
      <c r="W1471" t="s">
        <v>748</v>
      </c>
      <c r="X1471" t="s">
        <v>995</v>
      </c>
      <c r="Y1471" t="s">
        <v>750</v>
      </c>
    </row>
    <row r="1472" spans="1:25" x14ac:dyDescent="0.35">
      <c r="A1472" t="s">
        <v>8</v>
      </c>
      <c r="B1472" s="52">
        <v>2021</v>
      </c>
      <c r="C1472" s="52">
        <v>10</v>
      </c>
      <c r="D1472" t="s">
        <v>746</v>
      </c>
      <c r="E1472" t="s">
        <v>994</v>
      </c>
      <c r="F1472" s="53">
        <v>44312</v>
      </c>
      <c r="G1472" s="53">
        <v>44313</v>
      </c>
      <c r="H1472" s="52">
        <v>397</v>
      </c>
      <c r="I1472" t="s">
        <v>0</v>
      </c>
      <c r="J1472" t="s">
        <v>258</v>
      </c>
      <c r="K1472" t="s">
        <v>286</v>
      </c>
      <c r="L1472" t="s">
        <v>256</v>
      </c>
      <c r="M1472"/>
      <c r="N1472" t="s">
        <v>252</v>
      </c>
      <c r="O1472" t="s">
        <v>8</v>
      </c>
      <c r="P1472" t="s">
        <v>44</v>
      </c>
      <c r="Q1472" t="s">
        <v>319</v>
      </c>
      <c r="R1472"/>
      <c r="S1472"/>
      <c r="T1472"/>
      <c r="U1472"/>
      <c r="V1472" s="5">
        <v>37.51</v>
      </c>
      <c r="W1472" t="s">
        <v>748</v>
      </c>
      <c r="X1472" t="s">
        <v>995</v>
      </c>
      <c r="Y1472" t="s">
        <v>750</v>
      </c>
    </row>
    <row r="1473" spans="1:25" x14ac:dyDescent="0.35">
      <c r="A1473" t="s">
        <v>8</v>
      </c>
      <c r="B1473" s="52">
        <v>2021</v>
      </c>
      <c r="C1473" s="52">
        <v>10</v>
      </c>
      <c r="D1473" t="s">
        <v>746</v>
      </c>
      <c r="E1473" t="s">
        <v>994</v>
      </c>
      <c r="F1473" s="53">
        <v>44312</v>
      </c>
      <c r="G1473" s="53">
        <v>44313</v>
      </c>
      <c r="H1473" s="52">
        <v>398</v>
      </c>
      <c r="I1473" t="s">
        <v>0</v>
      </c>
      <c r="J1473" t="s">
        <v>258</v>
      </c>
      <c r="K1473" t="s">
        <v>291</v>
      </c>
      <c r="L1473" t="s">
        <v>256</v>
      </c>
      <c r="M1473"/>
      <c r="N1473" t="s">
        <v>252</v>
      </c>
      <c r="O1473" t="s">
        <v>8</v>
      </c>
      <c r="P1473" t="s">
        <v>44</v>
      </c>
      <c r="Q1473" t="s">
        <v>319</v>
      </c>
      <c r="R1473"/>
      <c r="S1473"/>
      <c r="T1473"/>
      <c r="U1473"/>
      <c r="V1473" s="5">
        <v>20.47</v>
      </c>
      <c r="W1473" t="s">
        <v>748</v>
      </c>
      <c r="X1473" t="s">
        <v>995</v>
      </c>
      <c r="Y1473" t="s">
        <v>750</v>
      </c>
    </row>
    <row r="1474" spans="1:25" x14ac:dyDescent="0.35">
      <c r="A1474" t="s">
        <v>8</v>
      </c>
      <c r="B1474" s="52">
        <v>2021</v>
      </c>
      <c r="C1474" s="52">
        <v>10</v>
      </c>
      <c r="D1474" t="s">
        <v>746</v>
      </c>
      <c r="E1474" t="s">
        <v>994</v>
      </c>
      <c r="F1474" s="53">
        <v>44312</v>
      </c>
      <c r="G1474" s="53">
        <v>44313</v>
      </c>
      <c r="H1474" s="52">
        <v>399</v>
      </c>
      <c r="I1474" t="s">
        <v>0</v>
      </c>
      <c r="J1474" t="s">
        <v>258</v>
      </c>
      <c r="K1474" t="s">
        <v>291</v>
      </c>
      <c r="L1474" t="s">
        <v>256</v>
      </c>
      <c r="M1474"/>
      <c r="N1474" t="s">
        <v>252</v>
      </c>
      <c r="O1474" t="s">
        <v>8</v>
      </c>
      <c r="P1474" t="s">
        <v>44</v>
      </c>
      <c r="Q1474" t="s">
        <v>319</v>
      </c>
      <c r="R1474"/>
      <c r="S1474"/>
      <c r="T1474"/>
      <c r="U1474"/>
      <c r="V1474" s="5">
        <v>20.43</v>
      </c>
      <c r="W1474" t="s">
        <v>748</v>
      </c>
      <c r="X1474" t="s">
        <v>995</v>
      </c>
      <c r="Y1474" t="s">
        <v>750</v>
      </c>
    </row>
    <row r="1475" spans="1:25" x14ac:dyDescent="0.35">
      <c r="A1475" t="s">
        <v>8</v>
      </c>
      <c r="B1475" s="52">
        <v>2021</v>
      </c>
      <c r="C1475" s="52">
        <v>10</v>
      </c>
      <c r="D1475" t="s">
        <v>746</v>
      </c>
      <c r="E1475" t="s">
        <v>994</v>
      </c>
      <c r="F1475" s="53">
        <v>44312</v>
      </c>
      <c r="G1475" s="53">
        <v>44313</v>
      </c>
      <c r="H1475" s="52">
        <v>400</v>
      </c>
      <c r="I1475" t="s">
        <v>0</v>
      </c>
      <c r="J1475" t="s">
        <v>258</v>
      </c>
      <c r="K1475" t="s">
        <v>292</v>
      </c>
      <c r="L1475" t="s">
        <v>256</v>
      </c>
      <c r="M1475"/>
      <c r="N1475" t="s">
        <v>252</v>
      </c>
      <c r="O1475" t="s">
        <v>8</v>
      </c>
      <c r="P1475" t="s">
        <v>44</v>
      </c>
      <c r="Q1475" t="s">
        <v>319</v>
      </c>
      <c r="R1475"/>
      <c r="S1475"/>
      <c r="T1475"/>
      <c r="U1475"/>
      <c r="V1475" s="5">
        <v>20</v>
      </c>
      <c r="W1475" t="s">
        <v>748</v>
      </c>
      <c r="X1475" t="s">
        <v>995</v>
      </c>
      <c r="Y1475" t="s">
        <v>750</v>
      </c>
    </row>
    <row r="1476" spans="1:25" x14ac:dyDescent="0.35">
      <c r="A1476" t="s">
        <v>8</v>
      </c>
      <c r="B1476" s="52">
        <v>2021</v>
      </c>
      <c r="C1476" s="52">
        <v>10</v>
      </c>
      <c r="D1476" t="s">
        <v>746</v>
      </c>
      <c r="E1476" t="s">
        <v>994</v>
      </c>
      <c r="F1476" s="53">
        <v>44312</v>
      </c>
      <c r="G1476" s="53">
        <v>44313</v>
      </c>
      <c r="H1476" s="52">
        <v>401</v>
      </c>
      <c r="I1476" t="s">
        <v>0</v>
      </c>
      <c r="J1476" t="s">
        <v>258</v>
      </c>
      <c r="K1476" t="s">
        <v>292</v>
      </c>
      <c r="L1476" t="s">
        <v>256</v>
      </c>
      <c r="M1476"/>
      <c r="N1476" t="s">
        <v>252</v>
      </c>
      <c r="O1476" t="s">
        <v>8</v>
      </c>
      <c r="P1476" t="s">
        <v>44</v>
      </c>
      <c r="Q1476" t="s">
        <v>319</v>
      </c>
      <c r="R1476"/>
      <c r="S1476"/>
      <c r="T1476"/>
      <c r="U1476"/>
      <c r="V1476" s="5">
        <v>10</v>
      </c>
      <c r="W1476" t="s">
        <v>748</v>
      </c>
      <c r="X1476" t="s">
        <v>995</v>
      </c>
      <c r="Y1476" t="s">
        <v>750</v>
      </c>
    </row>
    <row r="1477" spans="1:25" x14ac:dyDescent="0.35">
      <c r="A1477" t="s">
        <v>8</v>
      </c>
      <c r="B1477" s="52">
        <v>2021</v>
      </c>
      <c r="C1477" s="52">
        <v>10</v>
      </c>
      <c r="D1477" t="s">
        <v>746</v>
      </c>
      <c r="E1477" t="s">
        <v>994</v>
      </c>
      <c r="F1477" s="53">
        <v>44312</v>
      </c>
      <c r="G1477" s="53">
        <v>44313</v>
      </c>
      <c r="H1477" s="52">
        <v>462</v>
      </c>
      <c r="I1477" t="s">
        <v>0</v>
      </c>
      <c r="J1477"/>
      <c r="K1477" t="s">
        <v>1</v>
      </c>
      <c r="L1477" t="s">
        <v>18</v>
      </c>
      <c r="M1477"/>
      <c r="N1477"/>
      <c r="O1477"/>
      <c r="P1477" t="s">
        <v>44</v>
      </c>
      <c r="Q1477"/>
      <c r="R1477"/>
      <c r="S1477"/>
      <c r="T1477"/>
      <c r="U1477"/>
      <c r="V1477" s="5">
        <v>-13633.26</v>
      </c>
      <c r="W1477"/>
      <c r="X1477" t="s">
        <v>2</v>
      </c>
      <c r="Y1477" t="s">
        <v>750</v>
      </c>
    </row>
    <row r="1478" spans="1:25" x14ac:dyDescent="0.35">
      <c r="A1478" t="s">
        <v>8</v>
      </c>
      <c r="B1478" s="52">
        <v>2021</v>
      </c>
      <c r="C1478" s="52">
        <v>10</v>
      </c>
      <c r="D1478" t="s">
        <v>19</v>
      </c>
      <c r="E1478" t="s">
        <v>996</v>
      </c>
      <c r="F1478" s="53">
        <v>44314</v>
      </c>
      <c r="G1478" s="53">
        <v>44315</v>
      </c>
      <c r="H1478" s="52">
        <v>88</v>
      </c>
      <c r="I1478" t="s">
        <v>0</v>
      </c>
      <c r="J1478"/>
      <c r="K1478" t="s">
        <v>1</v>
      </c>
      <c r="L1478" t="s">
        <v>18</v>
      </c>
      <c r="M1478"/>
      <c r="N1478"/>
      <c r="O1478" t="s">
        <v>8</v>
      </c>
      <c r="P1478" t="s">
        <v>44</v>
      </c>
      <c r="Q1478" t="s">
        <v>319</v>
      </c>
      <c r="R1478"/>
      <c r="S1478"/>
      <c r="T1478"/>
      <c r="U1478"/>
      <c r="V1478" s="5">
        <v>-3.11</v>
      </c>
      <c r="W1478" t="s">
        <v>992</v>
      </c>
      <c r="X1478" t="s">
        <v>2</v>
      </c>
      <c r="Y1478" t="s">
        <v>4</v>
      </c>
    </row>
    <row r="1479" spans="1:25" x14ac:dyDescent="0.35">
      <c r="A1479" t="s">
        <v>8</v>
      </c>
      <c r="B1479" s="52">
        <v>2021</v>
      </c>
      <c r="C1479" s="52">
        <v>10</v>
      </c>
      <c r="D1479" t="s">
        <v>19</v>
      </c>
      <c r="E1479" t="s">
        <v>996</v>
      </c>
      <c r="F1479" s="53">
        <v>44314</v>
      </c>
      <c r="G1479" s="53">
        <v>44315</v>
      </c>
      <c r="H1479" s="52">
        <v>95</v>
      </c>
      <c r="I1479" t="s">
        <v>0</v>
      </c>
      <c r="J1479"/>
      <c r="K1479" t="s">
        <v>1</v>
      </c>
      <c r="L1479" t="s">
        <v>18</v>
      </c>
      <c r="M1479"/>
      <c r="N1479"/>
      <c r="O1479" t="s">
        <v>8</v>
      </c>
      <c r="P1479" t="s">
        <v>44</v>
      </c>
      <c r="Q1479" t="s">
        <v>319</v>
      </c>
      <c r="R1479"/>
      <c r="S1479"/>
      <c r="T1479"/>
      <c r="U1479"/>
      <c r="V1479" s="5">
        <v>-128.82</v>
      </c>
      <c r="W1479" t="s">
        <v>992</v>
      </c>
      <c r="X1479" t="s">
        <v>2</v>
      </c>
      <c r="Y1479" t="s">
        <v>4</v>
      </c>
    </row>
    <row r="1480" spans="1:25" x14ac:dyDescent="0.35">
      <c r="A1480" t="s">
        <v>8</v>
      </c>
      <c r="B1480" s="52">
        <v>2021</v>
      </c>
      <c r="C1480" s="52">
        <v>10</v>
      </c>
      <c r="D1480" t="s">
        <v>19</v>
      </c>
      <c r="E1480" t="s">
        <v>996</v>
      </c>
      <c r="F1480" s="53">
        <v>44314</v>
      </c>
      <c r="G1480" s="53">
        <v>44315</v>
      </c>
      <c r="H1480" s="52">
        <v>266</v>
      </c>
      <c r="I1480" t="s">
        <v>0</v>
      </c>
      <c r="J1480"/>
      <c r="K1480" t="s">
        <v>5</v>
      </c>
      <c r="L1480" t="s">
        <v>18</v>
      </c>
      <c r="M1480"/>
      <c r="N1480"/>
      <c r="O1480" t="s">
        <v>8</v>
      </c>
      <c r="P1480" t="s">
        <v>44</v>
      </c>
      <c r="Q1480" t="s">
        <v>319</v>
      </c>
      <c r="R1480"/>
      <c r="S1480"/>
      <c r="T1480"/>
      <c r="U1480"/>
      <c r="V1480" s="5">
        <v>3.11</v>
      </c>
      <c r="W1480" t="s">
        <v>992</v>
      </c>
      <c r="X1480" t="s">
        <v>6</v>
      </c>
      <c r="Y1480" t="s">
        <v>4</v>
      </c>
    </row>
    <row r="1481" spans="1:25" x14ac:dyDescent="0.35">
      <c r="A1481" t="s">
        <v>8</v>
      </c>
      <c r="B1481" s="52">
        <v>2021</v>
      </c>
      <c r="C1481" s="52">
        <v>10</v>
      </c>
      <c r="D1481" t="s">
        <v>19</v>
      </c>
      <c r="E1481" t="s">
        <v>996</v>
      </c>
      <c r="F1481" s="53">
        <v>44314</v>
      </c>
      <c r="G1481" s="53">
        <v>44315</v>
      </c>
      <c r="H1481" s="52">
        <v>272</v>
      </c>
      <c r="I1481" t="s">
        <v>0</v>
      </c>
      <c r="J1481"/>
      <c r="K1481" t="s">
        <v>5</v>
      </c>
      <c r="L1481" t="s">
        <v>18</v>
      </c>
      <c r="M1481"/>
      <c r="N1481"/>
      <c r="O1481" t="s">
        <v>8</v>
      </c>
      <c r="P1481" t="s">
        <v>44</v>
      </c>
      <c r="Q1481" t="s">
        <v>319</v>
      </c>
      <c r="R1481"/>
      <c r="S1481"/>
      <c r="T1481"/>
      <c r="U1481"/>
      <c r="V1481" s="5">
        <v>128.82</v>
      </c>
      <c r="W1481" t="s">
        <v>992</v>
      </c>
      <c r="X1481" t="s">
        <v>6</v>
      </c>
      <c r="Y1481" t="s">
        <v>4</v>
      </c>
    </row>
    <row r="1482" spans="1:25" x14ac:dyDescent="0.35">
      <c r="A1482" t="s">
        <v>8</v>
      </c>
      <c r="B1482" s="52">
        <v>2021</v>
      </c>
      <c r="C1482" s="52">
        <v>10</v>
      </c>
      <c r="D1482" t="s">
        <v>270</v>
      </c>
      <c r="E1482" t="s">
        <v>997</v>
      </c>
      <c r="F1482" s="53">
        <v>44315</v>
      </c>
      <c r="G1482" s="53">
        <v>44318</v>
      </c>
      <c r="H1482" s="52">
        <v>8</v>
      </c>
      <c r="I1482" t="s">
        <v>0</v>
      </c>
      <c r="J1482"/>
      <c r="K1482" t="s">
        <v>325</v>
      </c>
      <c r="L1482" t="s">
        <v>324</v>
      </c>
      <c r="M1482"/>
      <c r="N1482"/>
      <c r="O1482" t="s">
        <v>8</v>
      </c>
      <c r="P1482" t="s">
        <v>44</v>
      </c>
      <c r="Q1482" t="s">
        <v>319</v>
      </c>
      <c r="R1482"/>
      <c r="S1482"/>
      <c r="T1482"/>
      <c r="U1482"/>
      <c r="V1482" s="5">
        <v>-2456.92</v>
      </c>
      <c r="W1482"/>
      <c r="X1482" t="s">
        <v>998</v>
      </c>
      <c r="Y1482" t="s">
        <v>999</v>
      </c>
    </row>
    <row r="1483" spans="1:25" x14ac:dyDescent="0.35">
      <c r="A1483" t="s">
        <v>8</v>
      </c>
      <c r="B1483" s="52">
        <v>2021</v>
      </c>
      <c r="C1483" s="52">
        <v>10</v>
      </c>
      <c r="D1483" t="s">
        <v>270</v>
      </c>
      <c r="E1483" t="s">
        <v>997</v>
      </c>
      <c r="F1483" s="53">
        <v>44315</v>
      </c>
      <c r="G1483" s="53">
        <v>44318</v>
      </c>
      <c r="H1483" s="52">
        <v>24</v>
      </c>
      <c r="I1483" t="s">
        <v>0</v>
      </c>
      <c r="J1483"/>
      <c r="K1483" t="s">
        <v>1</v>
      </c>
      <c r="L1483" t="s">
        <v>18</v>
      </c>
      <c r="M1483"/>
      <c r="N1483"/>
      <c r="O1483"/>
      <c r="P1483" t="s">
        <v>44</v>
      </c>
      <c r="Q1483"/>
      <c r="R1483"/>
      <c r="S1483"/>
      <c r="T1483"/>
      <c r="U1483"/>
      <c r="V1483" s="5">
        <v>2456.92</v>
      </c>
      <c r="W1483"/>
      <c r="X1483" t="s">
        <v>2</v>
      </c>
      <c r="Y1483" t="s">
        <v>999</v>
      </c>
    </row>
    <row r="1484" spans="1:25" x14ac:dyDescent="0.35">
      <c r="A1484" t="s">
        <v>8</v>
      </c>
      <c r="B1484" s="52">
        <v>2021</v>
      </c>
      <c r="C1484" s="52">
        <v>10</v>
      </c>
      <c r="D1484" t="s">
        <v>338</v>
      </c>
      <c r="E1484" t="s">
        <v>1000</v>
      </c>
      <c r="F1484" s="53">
        <v>44316</v>
      </c>
      <c r="G1484" s="53">
        <v>44316</v>
      </c>
      <c r="H1484" s="52">
        <v>39</v>
      </c>
      <c r="I1484" t="s">
        <v>0</v>
      </c>
      <c r="J1484" t="s">
        <v>3</v>
      </c>
      <c r="K1484" t="s">
        <v>127</v>
      </c>
      <c r="L1484" t="s">
        <v>24</v>
      </c>
      <c r="M1484"/>
      <c r="N1484"/>
      <c r="O1484" t="s">
        <v>8</v>
      </c>
      <c r="P1484" t="s">
        <v>44</v>
      </c>
      <c r="Q1484" t="s">
        <v>319</v>
      </c>
      <c r="R1484" t="s">
        <v>706</v>
      </c>
      <c r="S1484"/>
      <c r="T1484"/>
      <c r="U1484"/>
      <c r="V1484" s="5">
        <v>-222</v>
      </c>
      <c r="W1484" t="s">
        <v>1001</v>
      </c>
      <c r="X1484" t="s">
        <v>1002</v>
      </c>
      <c r="Y1484" t="s">
        <v>333</v>
      </c>
    </row>
    <row r="1485" spans="1:25" x14ac:dyDescent="0.35">
      <c r="A1485" t="s">
        <v>8</v>
      </c>
      <c r="B1485" s="52">
        <v>2021</v>
      </c>
      <c r="C1485" s="52">
        <v>10</v>
      </c>
      <c r="D1485" t="s">
        <v>338</v>
      </c>
      <c r="E1485" t="s">
        <v>1000</v>
      </c>
      <c r="F1485" s="53">
        <v>44316</v>
      </c>
      <c r="G1485" s="53">
        <v>44316</v>
      </c>
      <c r="H1485" s="52">
        <v>52</v>
      </c>
      <c r="I1485" t="s">
        <v>0</v>
      </c>
      <c r="J1485"/>
      <c r="K1485" t="s">
        <v>1</v>
      </c>
      <c r="L1485" t="s">
        <v>18</v>
      </c>
      <c r="M1485"/>
      <c r="N1485"/>
      <c r="O1485"/>
      <c r="P1485" t="s">
        <v>44</v>
      </c>
      <c r="Q1485"/>
      <c r="R1485"/>
      <c r="S1485"/>
      <c r="T1485"/>
      <c r="U1485"/>
      <c r="V1485" s="5">
        <v>222</v>
      </c>
      <c r="W1485" t="s">
        <v>1001</v>
      </c>
      <c r="X1485" t="s">
        <v>1002</v>
      </c>
      <c r="Y1485" t="s">
        <v>333</v>
      </c>
    </row>
    <row r="1486" spans="1:25" x14ac:dyDescent="0.35">
      <c r="A1486" s="77" t="s">
        <v>8</v>
      </c>
      <c r="B1486" s="78">
        <v>2021</v>
      </c>
      <c r="C1486" s="78">
        <v>11</v>
      </c>
      <c r="D1486" s="77" t="s">
        <v>19</v>
      </c>
      <c r="E1486" s="77" t="s">
        <v>1003</v>
      </c>
      <c r="F1486" s="79">
        <v>44319</v>
      </c>
      <c r="G1486" s="79">
        <v>44316</v>
      </c>
      <c r="H1486" s="78">
        <v>13</v>
      </c>
      <c r="I1486" s="77" t="s">
        <v>0</v>
      </c>
      <c r="J1486" s="77"/>
      <c r="K1486" s="77" t="s">
        <v>1</v>
      </c>
      <c r="L1486" s="77" t="s">
        <v>18</v>
      </c>
      <c r="M1486" s="77"/>
      <c r="N1486" s="77"/>
      <c r="O1486" s="77" t="s">
        <v>8</v>
      </c>
      <c r="P1486" s="77" t="s">
        <v>44</v>
      </c>
      <c r="Q1486" s="77" t="s">
        <v>319</v>
      </c>
      <c r="R1486" s="77"/>
      <c r="S1486" s="77"/>
      <c r="T1486" s="77"/>
      <c r="U1486" s="77"/>
      <c r="V1486" s="72">
        <v>-2010</v>
      </c>
      <c r="W1486" s="77" t="s">
        <v>983</v>
      </c>
      <c r="X1486" s="77" t="s">
        <v>2</v>
      </c>
      <c r="Y1486" s="77" t="s">
        <v>4</v>
      </c>
    </row>
    <row r="1487" spans="1:25" x14ac:dyDescent="0.35">
      <c r="A1487" s="77" t="s">
        <v>8</v>
      </c>
      <c r="B1487" s="78">
        <v>2021</v>
      </c>
      <c r="C1487" s="78">
        <v>11</v>
      </c>
      <c r="D1487" s="77" t="s">
        <v>19</v>
      </c>
      <c r="E1487" s="77" t="s">
        <v>1003</v>
      </c>
      <c r="F1487" s="79">
        <v>44319</v>
      </c>
      <c r="G1487" s="79">
        <v>44316</v>
      </c>
      <c r="H1487" s="78">
        <v>14</v>
      </c>
      <c r="I1487" s="77" t="s">
        <v>0</v>
      </c>
      <c r="J1487" s="77"/>
      <c r="K1487" s="77" t="s">
        <v>1</v>
      </c>
      <c r="L1487" s="77" t="s">
        <v>18</v>
      </c>
      <c r="M1487" s="77"/>
      <c r="N1487" s="77"/>
      <c r="O1487" s="77" t="s">
        <v>8</v>
      </c>
      <c r="P1487" s="77" t="s">
        <v>44</v>
      </c>
      <c r="Q1487" s="77" t="s">
        <v>319</v>
      </c>
      <c r="R1487" s="77"/>
      <c r="S1487" s="77"/>
      <c r="T1487" s="77"/>
      <c r="U1487" s="77"/>
      <c r="V1487" s="72">
        <v>-2010</v>
      </c>
      <c r="W1487" s="77" t="s">
        <v>984</v>
      </c>
      <c r="X1487" s="77" t="s">
        <v>2</v>
      </c>
      <c r="Y1487" s="77" t="s">
        <v>4</v>
      </c>
    </row>
    <row r="1488" spans="1:25" x14ac:dyDescent="0.35">
      <c r="A1488" s="77" t="s">
        <v>8</v>
      </c>
      <c r="B1488" s="78">
        <v>2021</v>
      </c>
      <c r="C1488" s="78">
        <v>11</v>
      </c>
      <c r="D1488" s="77" t="s">
        <v>19</v>
      </c>
      <c r="E1488" s="77" t="s">
        <v>1003</v>
      </c>
      <c r="F1488" s="79">
        <v>44319</v>
      </c>
      <c r="G1488" s="79">
        <v>44316</v>
      </c>
      <c r="H1488" s="78">
        <v>34</v>
      </c>
      <c r="I1488" s="77" t="s">
        <v>0</v>
      </c>
      <c r="J1488" s="77"/>
      <c r="K1488" s="77" t="s">
        <v>5</v>
      </c>
      <c r="L1488" s="77" t="s">
        <v>18</v>
      </c>
      <c r="M1488" s="77"/>
      <c r="N1488" s="77"/>
      <c r="O1488" s="77" t="s">
        <v>8</v>
      </c>
      <c r="P1488" s="77" t="s">
        <v>44</v>
      </c>
      <c r="Q1488" s="77" t="s">
        <v>319</v>
      </c>
      <c r="R1488" s="77"/>
      <c r="S1488" s="77"/>
      <c r="T1488" s="77"/>
      <c r="U1488" s="77"/>
      <c r="V1488" s="72">
        <v>2010</v>
      </c>
      <c r="W1488" s="77" t="s">
        <v>983</v>
      </c>
      <c r="X1488" s="77" t="s">
        <v>6</v>
      </c>
      <c r="Y1488" s="77" t="s">
        <v>4</v>
      </c>
    </row>
    <row r="1489" spans="1:25" x14ac:dyDescent="0.35">
      <c r="A1489" s="77" t="s">
        <v>8</v>
      </c>
      <c r="B1489" s="78">
        <v>2021</v>
      </c>
      <c r="C1489" s="78">
        <v>11</v>
      </c>
      <c r="D1489" s="77" t="s">
        <v>19</v>
      </c>
      <c r="E1489" s="77" t="s">
        <v>1003</v>
      </c>
      <c r="F1489" s="79">
        <v>44319</v>
      </c>
      <c r="G1489" s="79">
        <v>44316</v>
      </c>
      <c r="H1489" s="78">
        <v>35</v>
      </c>
      <c r="I1489" s="77" t="s">
        <v>0</v>
      </c>
      <c r="J1489" s="77"/>
      <c r="K1489" s="77" t="s">
        <v>5</v>
      </c>
      <c r="L1489" s="77" t="s">
        <v>18</v>
      </c>
      <c r="M1489" s="77"/>
      <c r="N1489" s="77"/>
      <c r="O1489" s="77" t="s">
        <v>8</v>
      </c>
      <c r="P1489" s="77" t="s">
        <v>44</v>
      </c>
      <c r="Q1489" s="77" t="s">
        <v>319</v>
      </c>
      <c r="R1489" s="77"/>
      <c r="S1489" s="77"/>
      <c r="T1489" s="77"/>
      <c r="U1489" s="77"/>
      <c r="V1489" s="72">
        <v>2010</v>
      </c>
      <c r="W1489" s="77" t="s">
        <v>984</v>
      </c>
      <c r="X1489" s="77" t="s">
        <v>6</v>
      </c>
      <c r="Y1489" s="77" t="s">
        <v>4</v>
      </c>
    </row>
    <row r="1490" spans="1:25" x14ac:dyDescent="0.35">
      <c r="A1490" s="77" t="s">
        <v>8</v>
      </c>
      <c r="B1490" s="78">
        <v>2021</v>
      </c>
      <c r="C1490" s="78">
        <v>11</v>
      </c>
      <c r="D1490" s="77" t="s">
        <v>19</v>
      </c>
      <c r="E1490" s="77" t="s">
        <v>1004</v>
      </c>
      <c r="F1490" s="79">
        <v>44321</v>
      </c>
      <c r="G1490" s="79">
        <v>44321</v>
      </c>
      <c r="H1490" s="78">
        <v>16</v>
      </c>
      <c r="I1490" s="77" t="s">
        <v>0</v>
      </c>
      <c r="J1490" s="77"/>
      <c r="K1490" s="77" t="s">
        <v>1</v>
      </c>
      <c r="L1490" s="77" t="s">
        <v>18</v>
      </c>
      <c r="M1490" s="77"/>
      <c r="N1490" s="77"/>
      <c r="O1490" s="77" t="s">
        <v>8</v>
      </c>
      <c r="P1490" s="77" t="s">
        <v>44</v>
      </c>
      <c r="Q1490" s="77" t="s">
        <v>319</v>
      </c>
      <c r="R1490" s="77"/>
      <c r="S1490" s="77"/>
      <c r="T1490" s="77"/>
      <c r="U1490" s="77"/>
      <c r="V1490" s="72">
        <v>-3750</v>
      </c>
      <c r="W1490" s="77" t="s">
        <v>987</v>
      </c>
      <c r="X1490" s="77" t="s">
        <v>2</v>
      </c>
      <c r="Y1490" s="77" t="s">
        <v>4</v>
      </c>
    </row>
    <row r="1491" spans="1:25" x14ac:dyDescent="0.35">
      <c r="A1491" s="77" t="s">
        <v>8</v>
      </c>
      <c r="B1491" s="78">
        <v>2021</v>
      </c>
      <c r="C1491" s="78">
        <v>11</v>
      </c>
      <c r="D1491" s="77" t="s">
        <v>19</v>
      </c>
      <c r="E1491" s="77" t="s">
        <v>1004</v>
      </c>
      <c r="F1491" s="79">
        <v>44321</v>
      </c>
      <c r="G1491" s="79">
        <v>44321</v>
      </c>
      <c r="H1491" s="78">
        <v>144</v>
      </c>
      <c r="I1491" s="77" t="s">
        <v>0</v>
      </c>
      <c r="J1491" s="77"/>
      <c r="K1491" s="77" t="s">
        <v>5</v>
      </c>
      <c r="L1491" s="77" t="s">
        <v>18</v>
      </c>
      <c r="M1491" s="77"/>
      <c r="N1491" s="77"/>
      <c r="O1491" s="77" t="s">
        <v>8</v>
      </c>
      <c r="P1491" s="77" t="s">
        <v>44</v>
      </c>
      <c r="Q1491" s="77" t="s">
        <v>319</v>
      </c>
      <c r="R1491" s="77"/>
      <c r="S1491" s="77"/>
      <c r="T1491" s="77"/>
      <c r="U1491" s="77"/>
      <c r="V1491" s="72">
        <v>3750</v>
      </c>
      <c r="W1491" s="77" t="s">
        <v>987</v>
      </c>
      <c r="X1491" s="77" t="s">
        <v>6</v>
      </c>
      <c r="Y1491" s="77" t="s">
        <v>4</v>
      </c>
    </row>
    <row r="1492" spans="1:25" x14ac:dyDescent="0.35">
      <c r="A1492" s="77" t="s">
        <v>8</v>
      </c>
      <c r="B1492" s="78">
        <v>2021</v>
      </c>
      <c r="C1492" s="78">
        <v>11</v>
      </c>
      <c r="D1492" s="77" t="s">
        <v>19</v>
      </c>
      <c r="E1492" s="77" t="s">
        <v>1005</v>
      </c>
      <c r="F1492" s="79">
        <v>44322</v>
      </c>
      <c r="G1492" s="79">
        <v>44322</v>
      </c>
      <c r="H1492" s="78">
        <v>1</v>
      </c>
      <c r="I1492" s="77" t="s">
        <v>0</v>
      </c>
      <c r="J1492" s="77"/>
      <c r="K1492" s="77" t="s">
        <v>5</v>
      </c>
      <c r="L1492" s="77" t="s">
        <v>18</v>
      </c>
      <c r="M1492" s="77"/>
      <c r="N1492" s="77"/>
      <c r="O1492" s="77" t="s">
        <v>8</v>
      </c>
      <c r="P1492" s="77" t="s">
        <v>44</v>
      </c>
      <c r="Q1492" s="77" t="s">
        <v>319</v>
      </c>
      <c r="R1492" s="77"/>
      <c r="S1492" s="77"/>
      <c r="T1492" s="77"/>
      <c r="U1492" s="77"/>
      <c r="V1492" s="72">
        <v>-2010.1</v>
      </c>
      <c r="W1492" s="77" t="s">
        <v>1006</v>
      </c>
      <c r="X1492" s="77" t="s">
        <v>6</v>
      </c>
      <c r="Y1492" s="77" t="s">
        <v>6</v>
      </c>
    </row>
    <row r="1493" spans="1:25" x14ac:dyDescent="0.35">
      <c r="A1493" s="77" t="s">
        <v>8</v>
      </c>
      <c r="B1493" s="78">
        <v>2021</v>
      </c>
      <c r="C1493" s="78">
        <v>11</v>
      </c>
      <c r="D1493" s="77" t="s">
        <v>19</v>
      </c>
      <c r="E1493" s="77" t="s">
        <v>1005</v>
      </c>
      <c r="F1493" s="79">
        <v>44322</v>
      </c>
      <c r="G1493" s="79">
        <v>44322</v>
      </c>
      <c r="H1493" s="78">
        <v>2</v>
      </c>
      <c r="I1493" s="77" t="s">
        <v>0</v>
      </c>
      <c r="J1493" s="77"/>
      <c r="K1493" s="77" t="s">
        <v>5</v>
      </c>
      <c r="L1493" s="77" t="s">
        <v>18</v>
      </c>
      <c r="M1493" s="77"/>
      <c r="N1493" s="77"/>
      <c r="O1493" s="77" t="s">
        <v>8</v>
      </c>
      <c r="P1493" s="77" t="s">
        <v>44</v>
      </c>
      <c r="Q1493" s="77" t="s">
        <v>319</v>
      </c>
      <c r="R1493" s="77"/>
      <c r="S1493" s="77"/>
      <c r="T1493" s="77"/>
      <c r="U1493" s="77"/>
      <c r="V1493" s="72">
        <v>-2010</v>
      </c>
      <c r="W1493" s="77" t="s">
        <v>1007</v>
      </c>
      <c r="X1493" s="77" t="s">
        <v>6</v>
      </c>
      <c r="Y1493" s="77" t="s">
        <v>6</v>
      </c>
    </row>
    <row r="1494" spans="1:25" x14ac:dyDescent="0.35">
      <c r="A1494" s="77" t="s">
        <v>8</v>
      </c>
      <c r="B1494" s="78">
        <v>2021</v>
      </c>
      <c r="C1494" s="78">
        <v>11</v>
      </c>
      <c r="D1494" s="77" t="s">
        <v>19</v>
      </c>
      <c r="E1494" s="77" t="s">
        <v>1005</v>
      </c>
      <c r="F1494" s="79">
        <v>44322</v>
      </c>
      <c r="G1494" s="79">
        <v>44322</v>
      </c>
      <c r="H1494" s="78">
        <v>3</v>
      </c>
      <c r="I1494" s="77" t="s">
        <v>0</v>
      </c>
      <c r="J1494" s="77"/>
      <c r="K1494" s="77" t="s">
        <v>5</v>
      </c>
      <c r="L1494" s="77" t="s">
        <v>18</v>
      </c>
      <c r="M1494" s="77"/>
      <c r="N1494" s="77"/>
      <c r="O1494" s="77" t="s">
        <v>8</v>
      </c>
      <c r="P1494" s="77" t="s">
        <v>44</v>
      </c>
      <c r="Q1494" s="77" t="s">
        <v>319</v>
      </c>
      <c r="R1494" s="77"/>
      <c r="S1494" s="77"/>
      <c r="T1494" s="77"/>
      <c r="U1494" s="77"/>
      <c r="V1494" s="72">
        <v>-14543.61</v>
      </c>
      <c r="W1494" s="77" t="s">
        <v>1008</v>
      </c>
      <c r="X1494" s="77" t="s">
        <v>6</v>
      </c>
      <c r="Y1494" s="77" t="s">
        <v>6</v>
      </c>
    </row>
    <row r="1495" spans="1:25" x14ac:dyDescent="0.35">
      <c r="A1495" s="77" t="s">
        <v>8</v>
      </c>
      <c r="B1495" s="78">
        <v>2021</v>
      </c>
      <c r="C1495" s="78">
        <v>11</v>
      </c>
      <c r="D1495" s="77" t="s">
        <v>19</v>
      </c>
      <c r="E1495" s="77" t="s">
        <v>1005</v>
      </c>
      <c r="F1495" s="79">
        <v>44322</v>
      </c>
      <c r="G1495" s="79">
        <v>44322</v>
      </c>
      <c r="H1495" s="78">
        <v>4</v>
      </c>
      <c r="I1495" s="77" t="s">
        <v>0</v>
      </c>
      <c r="J1495" s="77"/>
      <c r="K1495" s="77" t="s">
        <v>5</v>
      </c>
      <c r="L1495" s="77" t="s">
        <v>18</v>
      </c>
      <c r="M1495" s="77"/>
      <c r="N1495" s="77"/>
      <c r="O1495" s="77" t="s">
        <v>8</v>
      </c>
      <c r="P1495" s="77" t="s">
        <v>44</v>
      </c>
      <c r="Q1495" s="77" t="s">
        <v>319</v>
      </c>
      <c r="R1495" s="77"/>
      <c r="S1495" s="77"/>
      <c r="T1495" s="77"/>
      <c r="U1495" s="77"/>
      <c r="V1495" s="72">
        <v>-2010</v>
      </c>
      <c r="W1495" s="77" t="s">
        <v>1009</v>
      </c>
      <c r="X1495" s="77" t="s">
        <v>6</v>
      </c>
      <c r="Y1495" s="77" t="s">
        <v>6</v>
      </c>
    </row>
    <row r="1496" spans="1:25" x14ac:dyDescent="0.35">
      <c r="A1496" s="77" t="s">
        <v>8</v>
      </c>
      <c r="B1496" s="78">
        <v>2021</v>
      </c>
      <c r="C1496" s="78">
        <v>11</v>
      </c>
      <c r="D1496" s="77" t="s">
        <v>19</v>
      </c>
      <c r="E1496" s="77" t="s">
        <v>1005</v>
      </c>
      <c r="F1496" s="79">
        <v>44322</v>
      </c>
      <c r="G1496" s="79">
        <v>44322</v>
      </c>
      <c r="H1496" s="78">
        <v>5</v>
      </c>
      <c r="I1496" s="77" t="s">
        <v>0</v>
      </c>
      <c r="J1496" s="77"/>
      <c r="K1496" s="77" t="s">
        <v>5</v>
      </c>
      <c r="L1496" s="77" t="s">
        <v>18</v>
      </c>
      <c r="M1496" s="77"/>
      <c r="N1496" s="77"/>
      <c r="O1496" s="77" t="s">
        <v>8</v>
      </c>
      <c r="P1496" s="77" t="s">
        <v>44</v>
      </c>
      <c r="Q1496" s="77" t="s">
        <v>319</v>
      </c>
      <c r="R1496" s="77"/>
      <c r="S1496" s="77"/>
      <c r="T1496" s="77"/>
      <c r="U1496" s="77"/>
      <c r="V1496" s="72">
        <v>-2010</v>
      </c>
      <c r="W1496" s="77" t="s">
        <v>1010</v>
      </c>
      <c r="X1496" s="77" t="s">
        <v>6</v>
      </c>
      <c r="Y1496" s="77" t="s">
        <v>6</v>
      </c>
    </row>
    <row r="1497" spans="1:25" x14ac:dyDescent="0.35">
      <c r="A1497" s="77" t="s">
        <v>8</v>
      </c>
      <c r="B1497" s="78">
        <v>2021</v>
      </c>
      <c r="C1497" s="78">
        <v>11</v>
      </c>
      <c r="D1497" s="77" t="s">
        <v>19</v>
      </c>
      <c r="E1497" s="77" t="s">
        <v>1005</v>
      </c>
      <c r="F1497" s="79">
        <v>44322</v>
      </c>
      <c r="G1497" s="79">
        <v>44322</v>
      </c>
      <c r="H1497" s="78">
        <v>11</v>
      </c>
      <c r="I1497" s="77" t="s">
        <v>0</v>
      </c>
      <c r="J1497" s="77" t="s">
        <v>258</v>
      </c>
      <c r="K1497" s="77" t="s">
        <v>472</v>
      </c>
      <c r="L1497" s="77" t="s">
        <v>259</v>
      </c>
      <c r="M1497" s="77"/>
      <c r="N1497" s="77" t="s">
        <v>252</v>
      </c>
      <c r="O1497" s="77" t="s">
        <v>8</v>
      </c>
      <c r="P1497" s="77" t="s">
        <v>44</v>
      </c>
      <c r="Q1497" s="77" t="s">
        <v>319</v>
      </c>
      <c r="R1497" s="77"/>
      <c r="S1497" s="77"/>
      <c r="T1497" s="77"/>
      <c r="U1497" s="77"/>
      <c r="V1497" s="72">
        <v>2010.1</v>
      </c>
      <c r="W1497" s="77" t="s">
        <v>1006</v>
      </c>
      <c r="X1497" s="77" t="s">
        <v>654</v>
      </c>
      <c r="Y1497" s="77" t="s">
        <v>6</v>
      </c>
    </row>
    <row r="1498" spans="1:25" x14ac:dyDescent="0.35">
      <c r="A1498" s="77" t="s">
        <v>8</v>
      </c>
      <c r="B1498" s="78">
        <v>2021</v>
      </c>
      <c r="C1498" s="78">
        <v>11</v>
      </c>
      <c r="D1498" s="77" t="s">
        <v>19</v>
      </c>
      <c r="E1498" s="77" t="s">
        <v>1005</v>
      </c>
      <c r="F1498" s="79">
        <v>44322</v>
      </c>
      <c r="G1498" s="79">
        <v>44322</v>
      </c>
      <c r="H1498" s="78">
        <v>12</v>
      </c>
      <c r="I1498" s="77" t="s">
        <v>0</v>
      </c>
      <c r="J1498" s="77" t="s">
        <v>258</v>
      </c>
      <c r="K1498" s="77" t="s">
        <v>472</v>
      </c>
      <c r="L1498" s="77" t="s">
        <v>259</v>
      </c>
      <c r="M1498" s="77"/>
      <c r="N1498" s="77" t="s">
        <v>252</v>
      </c>
      <c r="O1498" s="77" t="s">
        <v>8</v>
      </c>
      <c r="P1498" s="77" t="s">
        <v>44</v>
      </c>
      <c r="Q1498" s="77" t="s">
        <v>319</v>
      </c>
      <c r="R1498" s="77"/>
      <c r="S1498" s="77"/>
      <c r="T1498" s="77"/>
      <c r="U1498" s="77"/>
      <c r="V1498" s="72">
        <v>2010</v>
      </c>
      <c r="W1498" s="77" t="s">
        <v>1007</v>
      </c>
      <c r="X1498" s="77" t="s">
        <v>658</v>
      </c>
      <c r="Y1498" s="77" t="s">
        <v>6</v>
      </c>
    </row>
    <row r="1499" spans="1:25" x14ac:dyDescent="0.35">
      <c r="A1499" s="77" t="s">
        <v>8</v>
      </c>
      <c r="B1499" s="78">
        <v>2021</v>
      </c>
      <c r="C1499" s="78">
        <v>11</v>
      </c>
      <c r="D1499" s="77" t="s">
        <v>19</v>
      </c>
      <c r="E1499" s="77" t="s">
        <v>1005</v>
      </c>
      <c r="F1499" s="79">
        <v>44322</v>
      </c>
      <c r="G1499" s="79">
        <v>44322</v>
      </c>
      <c r="H1499" s="78">
        <v>13</v>
      </c>
      <c r="I1499" s="77" t="s">
        <v>0</v>
      </c>
      <c r="J1499" s="77" t="s">
        <v>258</v>
      </c>
      <c r="K1499" s="77" t="s">
        <v>472</v>
      </c>
      <c r="L1499" s="77" t="s">
        <v>259</v>
      </c>
      <c r="M1499" s="77"/>
      <c r="N1499" s="77" t="s">
        <v>252</v>
      </c>
      <c r="O1499" s="77" t="s">
        <v>8</v>
      </c>
      <c r="P1499" s="77" t="s">
        <v>44</v>
      </c>
      <c r="Q1499" s="77" t="s">
        <v>319</v>
      </c>
      <c r="R1499" s="77"/>
      <c r="S1499" s="77"/>
      <c r="T1499" s="77"/>
      <c r="U1499" s="77"/>
      <c r="V1499" s="72">
        <v>14543.61</v>
      </c>
      <c r="W1499" s="77" t="s">
        <v>1008</v>
      </c>
      <c r="X1499" s="77" t="s">
        <v>850</v>
      </c>
      <c r="Y1499" s="77" t="s">
        <v>6</v>
      </c>
    </row>
    <row r="1500" spans="1:25" x14ac:dyDescent="0.35">
      <c r="A1500" s="77" t="s">
        <v>8</v>
      </c>
      <c r="B1500" s="78">
        <v>2021</v>
      </c>
      <c r="C1500" s="78">
        <v>11</v>
      </c>
      <c r="D1500" s="77" t="s">
        <v>19</v>
      </c>
      <c r="E1500" s="77" t="s">
        <v>1005</v>
      </c>
      <c r="F1500" s="79">
        <v>44322</v>
      </c>
      <c r="G1500" s="79">
        <v>44322</v>
      </c>
      <c r="H1500" s="78">
        <v>14</v>
      </c>
      <c r="I1500" s="77" t="s">
        <v>0</v>
      </c>
      <c r="J1500" s="77" t="s">
        <v>258</v>
      </c>
      <c r="K1500" s="77" t="s">
        <v>472</v>
      </c>
      <c r="L1500" s="77" t="s">
        <v>259</v>
      </c>
      <c r="M1500" s="77"/>
      <c r="N1500" s="77" t="s">
        <v>252</v>
      </c>
      <c r="O1500" s="77" t="s">
        <v>8</v>
      </c>
      <c r="P1500" s="77" t="s">
        <v>44</v>
      </c>
      <c r="Q1500" s="77" t="s">
        <v>319</v>
      </c>
      <c r="R1500" s="77"/>
      <c r="S1500" s="77"/>
      <c r="T1500" s="77"/>
      <c r="U1500" s="77"/>
      <c r="V1500" s="72">
        <v>2010</v>
      </c>
      <c r="W1500" s="77" t="s">
        <v>1009</v>
      </c>
      <c r="X1500" s="77" t="s">
        <v>654</v>
      </c>
      <c r="Y1500" s="77" t="s">
        <v>6</v>
      </c>
    </row>
    <row r="1501" spans="1:25" x14ac:dyDescent="0.35">
      <c r="A1501" s="77" t="s">
        <v>8</v>
      </c>
      <c r="B1501" s="78">
        <v>2021</v>
      </c>
      <c r="C1501" s="78">
        <v>11</v>
      </c>
      <c r="D1501" s="77" t="s">
        <v>19</v>
      </c>
      <c r="E1501" s="77" t="s">
        <v>1005</v>
      </c>
      <c r="F1501" s="79">
        <v>44322</v>
      </c>
      <c r="G1501" s="79">
        <v>44322</v>
      </c>
      <c r="H1501" s="78">
        <v>15</v>
      </c>
      <c r="I1501" s="77" t="s">
        <v>0</v>
      </c>
      <c r="J1501" s="77" t="s">
        <v>258</v>
      </c>
      <c r="K1501" s="77" t="s">
        <v>472</v>
      </c>
      <c r="L1501" s="77" t="s">
        <v>259</v>
      </c>
      <c r="M1501" s="77"/>
      <c r="N1501" s="77" t="s">
        <v>252</v>
      </c>
      <c r="O1501" s="77" t="s">
        <v>8</v>
      </c>
      <c r="P1501" s="77" t="s">
        <v>44</v>
      </c>
      <c r="Q1501" s="77" t="s">
        <v>319</v>
      </c>
      <c r="R1501" s="77"/>
      <c r="S1501" s="77"/>
      <c r="T1501" s="77"/>
      <c r="U1501" s="77"/>
      <c r="V1501" s="72">
        <v>2010</v>
      </c>
      <c r="W1501" s="77" t="s">
        <v>1010</v>
      </c>
      <c r="X1501" s="77" t="s">
        <v>658</v>
      </c>
      <c r="Y1501" s="77" t="s">
        <v>6</v>
      </c>
    </row>
    <row r="1502" spans="1:25" x14ac:dyDescent="0.35">
      <c r="A1502" s="77" t="s">
        <v>8</v>
      </c>
      <c r="B1502" s="78">
        <v>2021</v>
      </c>
      <c r="C1502" s="78">
        <v>11</v>
      </c>
      <c r="D1502" s="77" t="s">
        <v>19</v>
      </c>
      <c r="E1502" s="77" t="s">
        <v>1011</v>
      </c>
      <c r="F1502" s="79">
        <v>44322</v>
      </c>
      <c r="G1502" s="79">
        <v>44322</v>
      </c>
      <c r="H1502" s="78">
        <v>2</v>
      </c>
      <c r="I1502" s="77" t="s">
        <v>0</v>
      </c>
      <c r="J1502" s="77"/>
      <c r="K1502" s="77" t="s">
        <v>1</v>
      </c>
      <c r="L1502" s="77" t="s">
        <v>18</v>
      </c>
      <c r="M1502" s="77"/>
      <c r="N1502" s="77"/>
      <c r="O1502" s="77" t="s">
        <v>8</v>
      </c>
      <c r="P1502" s="77" t="s">
        <v>44</v>
      </c>
      <c r="Q1502" s="77" t="s">
        <v>319</v>
      </c>
      <c r="R1502" s="77"/>
      <c r="S1502" s="77"/>
      <c r="T1502" s="77"/>
      <c r="U1502" s="77"/>
      <c r="V1502" s="72">
        <v>-14543.61</v>
      </c>
      <c r="W1502" s="77" t="s">
        <v>1008</v>
      </c>
      <c r="X1502" s="77" t="s">
        <v>2</v>
      </c>
      <c r="Y1502" s="77" t="s">
        <v>4</v>
      </c>
    </row>
    <row r="1503" spans="1:25" x14ac:dyDescent="0.35">
      <c r="A1503" s="77" t="s">
        <v>8</v>
      </c>
      <c r="B1503" s="78">
        <v>2021</v>
      </c>
      <c r="C1503" s="78">
        <v>11</v>
      </c>
      <c r="D1503" s="77" t="s">
        <v>19</v>
      </c>
      <c r="E1503" s="77" t="s">
        <v>1011</v>
      </c>
      <c r="F1503" s="79">
        <v>44322</v>
      </c>
      <c r="G1503" s="79">
        <v>44322</v>
      </c>
      <c r="H1503" s="78">
        <v>5</v>
      </c>
      <c r="I1503" s="77" t="s">
        <v>0</v>
      </c>
      <c r="J1503" s="77"/>
      <c r="K1503" s="77" t="s">
        <v>5</v>
      </c>
      <c r="L1503" s="77" t="s">
        <v>18</v>
      </c>
      <c r="M1503" s="77"/>
      <c r="N1503" s="77"/>
      <c r="O1503" s="77" t="s">
        <v>8</v>
      </c>
      <c r="P1503" s="77" t="s">
        <v>44</v>
      </c>
      <c r="Q1503" s="77" t="s">
        <v>319</v>
      </c>
      <c r="R1503" s="77"/>
      <c r="S1503" s="77"/>
      <c r="T1503" s="77"/>
      <c r="U1503" s="77"/>
      <c r="V1503" s="72">
        <v>14543.61</v>
      </c>
      <c r="W1503" s="77" t="s">
        <v>1008</v>
      </c>
      <c r="X1503" s="77" t="s">
        <v>6</v>
      </c>
      <c r="Y1503" s="77" t="s">
        <v>4</v>
      </c>
    </row>
    <row r="1504" spans="1:25" x14ac:dyDescent="0.35">
      <c r="A1504" s="77" t="s">
        <v>8</v>
      </c>
      <c r="B1504" s="78">
        <v>2021</v>
      </c>
      <c r="C1504" s="78">
        <v>11</v>
      </c>
      <c r="D1504" s="77" t="s">
        <v>746</v>
      </c>
      <c r="E1504" s="77" t="s">
        <v>1012</v>
      </c>
      <c r="F1504" s="79">
        <v>44326</v>
      </c>
      <c r="G1504" s="79">
        <v>44327</v>
      </c>
      <c r="H1504" s="78">
        <v>299</v>
      </c>
      <c r="I1504" s="77" t="s">
        <v>0</v>
      </c>
      <c r="J1504" s="77" t="s">
        <v>258</v>
      </c>
      <c r="K1504" s="77" t="s">
        <v>283</v>
      </c>
      <c r="L1504" s="77" t="s">
        <v>265</v>
      </c>
      <c r="M1504" s="77"/>
      <c r="N1504" s="77" t="s">
        <v>252</v>
      </c>
      <c r="O1504" s="77" t="s">
        <v>8</v>
      </c>
      <c r="P1504" s="77" t="s">
        <v>44</v>
      </c>
      <c r="Q1504" s="77" t="s">
        <v>319</v>
      </c>
      <c r="R1504" s="77"/>
      <c r="S1504" s="77"/>
      <c r="T1504" s="77"/>
      <c r="U1504" s="77"/>
      <c r="V1504" s="72">
        <v>2500</v>
      </c>
      <c r="W1504" s="77" t="s">
        <v>748</v>
      </c>
      <c r="X1504" s="77" t="s">
        <v>1013</v>
      </c>
      <c r="Y1504" s="77" t="s">
        <v>750</v>
      </c>
    </row>
    <row r="1505" spans="1:25" x14ac:dyDescent="0.35">
      <c r="A1505" s="77" t="s">
        <v>8</v>
      </c>
      <c r="B1505" s="78">
        <v>2021</v>
      </c>
      <c r="C1505" s="78">
        <v>11</v>
      </c>
      <c r="D1505" s="77" t="s">
        <v>746</v>
      </c>
      <c r="E1505" s="77" t="s">
        <v>1012</v>
      </c>
      <c r="F1505" s="79">
        <v>44326</v>
      </c>
      <c r="G1505" s="79">
        <v>44327</v>
      </c>
      <c r="H1505" s="78">
        <v>300</v>
      </c>
      <c r="I1505" s="77" t="s">
        <v>0</v>
      </c>
      <c r="J1505" s="77" t="s">
        <v>258</v>
      </c>
      <c r="K1505" s="77" t="s">
        <v>287</v>
      </c>
      <c r="L1505" s="77" t="s">
        <v>265</v>
      </c>
      <c r="M1505" s="77"/>
      <c r="N1505" s="77" t="s">
        <v>252</v>
      </c>
      <c r="O1505" s="77" t="s">
        <v>8</v>
      </c>
      <c r="P1505" s="77" t="s">
        <v>44</v>
      </c>
      <c r="Q1505" s="77" t="s">
        <v>319</v>
      </c>
      <c r="R1505" s="77"/>
      <c r="S1505" s="77"/>
      <c r="T1505" s="77"/>
      <c r="U1505" s="77"/>
      <c r="V1505" s="72">
        <v>361.5</v>
      </c>
      <c r="W1505" s="77" t="s">
        <v>748</v>
      </c>
      <c r="X1505" s="77" t="s">
        <v>1013</v>
      </c>
      <c r="Y1505" s="77" t="s">
        <v>750</v>
      </c>
    </row>
    <row r="1506" spans="1:25" x14ac:dyDescent="0.35">
      <c r="A1506" s="77" t="s">
        <v>8</v>
      </c>
      <c r="B1506" s="78">
        <v>2021</v>
      </c>
      <c r="C1506" s="78">
        <v>11</v>
      </c>
      <c r="D1506" s="77" t="s">
        <v>746</v>
      </c>
      <c r="E1506" s="77" t="s">
        <v>1012</v>
      </c>
      <c r="F1506" s="79">
        <v>44326</v>
      </c>
      <c r="G1506" s="79">
        <v>44327</v>
      </c>
      <c r="H1506" s="78">
        <v>301</v>
      </c>
      <c r="I1506" s="77" t="s">
        <v>0</v>
      </c>
      <c r="J1506" s="77" t="s">
        <v>258</v>
      </c>
      <c r="K1506" s="77" t="s">
        <v>288</v>
      </c>
      <c r="L1506" s="77" t="s">
        <v>265</v>
      </c>
      <c r="M1506" s="77"/>
      <c r="N1506" s="77" t="s">
        <v>252</v>
      </c>
      <c r="O1506" s="77" t="s">
        <v>8</v>
      </c>
      <c r="P1506" s="77" t="s">
        <v>44</v>
      </c>
      <c r="Q1506" s="77" t="s">
        <v>319</v>
      </c>
      <c r="R1506" s="77"/>
      <c r="S1506" s="77"/>
      <c r="T1506" s="77"/>
      <c r="U1506" s="77"/>
      <c r="V1506" s="72">
        <v>180.11</v>
      </c>
      <c r="W1506" s="77" t="s">
        <v>748</v>
      </c>
      <c r="X1506" s="77" t="s">
        <v>1013</v>
      </c>
      <c r="Y1506" s="77" t="s">
        <v>750</v>
      </c>
    </row>
    <row r="1507" spans="1:25" x14ac:dyDescent="0.35">
      <c r="A1507" s="77" t="s">
        <v>8</v>
      </c>
      <c r="B1507" s="78">
        <v>2021</v>
      </c>
      <c r="C1507" s="78">
        <v>11</v>
      </c>
      <c r="D1507" s="77" t="s">
        <v>746</v>
      </c>
      <c r="E1507" s="77" t="s">
        <v>1012</v>
      </c>
      <c r="F1507" s="79">
        <v>44326</v>
      </c>
      <c r="G1507" s="79">
        <v>44327</v>
      </c>
      <c r="H1507" s="78">
        <v>302</v>
      </c>
      <c r="I1507" s="77" t="s">
        <v>0</v>
      </c>
      <c r="J1507" s="77" t="s">
        <v>258</v>
      </c>
      <c r="K1507" s="77" t="s">
        <v>289</v>
      </c>
      <c r="L1507" s="77" t="s">
        <v>265</v>
      </c>
      <c r="M1507" s="77"/>
      <c r="N1507" s="77" t="s">
        <v>252</v>
      </c>
      <c r="O1507" s="77" t="s">
        <v>8</v>
      </c>
      <c r="P1507" s="77" t="s">
        <v>44</v>
      </c>
      <c r="Q1507" s="77" t="s">
        <v>319</v>
      </c>
      <c r="R1507" s="77"/>
      <c r="S1507" s="77"/>
      <c r="T1507" s="77"/>
      <c r="U1507" s="77"/>
      <c r="V1507" s="72">
        <v>33.5</v>
      </c>
      <c r="W1507" s="77" t="s">
        <v>748</v>
      </c>
      <c r="X1507" s="77" t="s">
        <v>1013</v>
      </c>
      <c r="Y1507" s="77" t="s">
        <v>750</v>
      </c>
    </row>
    <row r="1508" spans="1:25" x14ac:dyDescent="0.35">
      <c r="A1508" s="77" t="s">
        <v>8</v>
      </c>
      <c r="B1508" s="78">
        <v>2021</v>
      </c>
      <c r="C1508" s="78">
        <v>11</v>
      </c>
      <c r="D1508" s="77" t="s">
        <v>746</v>
      </c>
      <c r="E1508" s="77" t="s">
        <v>1012</v>
      </c>
      <c r="F1508" s="79">
        <v>44326</v>
      </c>
      <c r="G1508" s="79">
        <v>44327</v>
      </c>
      <c r="H1508" s="78">
        <v>303</v>
      </c>
      <c r="I1508" s="77" t="s">
        <v>0</v>
      </c>
      <c r="J1508" s="77" t="s">
        <v>258</v>
      </c>
      <c r="K1508" s="77" t="s">
        <v>290</v>
      </c>
      <c r="L1508" s="77" t="s">
        <v>265</v>
      </c>
      <c r="M1508" s="77"/>
      <c r="N1508" s="77" t="s">
        <v>252</v>
      </c>
      <c r="O1508" s="77" t="s">
        <v>8</v>
      </c>
      <c r="P1508" s="77" t="s">
        <v>44</v>
      </c>
      <c r="Q1508" s="77" t="s">
        <v>319</v>
      </c>
      <c r="R1508" s="77"/>
      <c r="S1508" s="77"/>
      <c r="T1508" s="77"/>
      <c r="U1508" s="77"/>
      <c r="V1508" s="72">
        <v>614.5</v>
      </c>
      <c r="W1508" s="77" t="s">
        <v>748</v>
      </c>
      <c r="X1508" s="77" t="s">
        <v>1013</v>
      </c>
      <c r="Y1508" s="77" t="s">
        <v>750</v>
      </c>
    </row>
    <row r="1509" spans="1:25" x14ac:dyDescent="0.35">
      <c r="A1509" s="77" t="s">
        <v>8</v>
      </c>
      <c r="B1509" s="78">
        <v>2021</v>
      </c>
      <c r="C1509" s="78">
        <v>11</v>
      </c>
      <c r="D1509" s="77" t="s">
        <v>746</v>
      </c>
      <c r="E1509" s="77" t="s">
        <v>1012</v>
      </c>
      <c r="F1509" s="79">
        <v>44326</v>
      </c>
      <c r="G1509" s="79">
        <v>44327</v>
      </c>
      <c r="H1509" s="78">
        <v>304</v>
      </c>
      <c r="I1509" s="77" t="s">
        <v>0</v>
      </c>
      <c r="J1509" s="77" t="s">
        <v>258</v>
      </c>
      <c r="K1509" s="77" t="s">
        <v>286</v>
      </c>
      <c r="L1509" s="77" t="s">
        <v>265</v>
      </c>
      <c r="M1509" s="77"/>
      <c r="N1509" s="77" t="s">
        <v>252</v>
      </c>
      <c r="O1509" s="77" t="s">
        <v>8</v>
      </c>
      <c r="P1509" s="77" t="s">
        <v>44</v>
      </c>
      <c r="Q1509" s="77" t="s">
        <v>319</v>
      </c>
      <c r="R1509" s="77"/>
      <c r="S1509" s="77"/>
      <c r="T1509" s="77"/>
      <c r="U1509" s="77"/>
      <c r="V1509" s="72">
        <v>28</v>
      </c>
      <c r="W1509" s="77" t="s">
        <v>748</v>
      </c>
      <c r="X1509" s="77" t="s">
        <v>1013</v>
      </c>
      <c r="Y1509" s="77" t="s">
        <v>750</v>
      </c>
    </row>
    <row r="1510" spans="1:25" x14ac:dyDescent="0.35">
      <c r="A1510" s="77" t="s">
        <v>8</v>
      </c>
      <c r="B1510" s="78">
        <v>2021</v>
      </c>
      <c r="C1510" s="78">
        <v>11</v>
      </c>
      <c r="D1510" s="77" t="s">
        <v>746</v>
      </c>
      <c r="E1510" s="77" t="s">
        <v>1012</v>
      </c>
      <c r="F1510" s="79">
        <v>44326</v>
      </c>
      <c r="G1510" s="79">
        <v>44327</v>
      </c>
      <c r="H1510" s="78">
        <v>305</v>
      </c>
      <c r="I1510" s="77" t="s">
        <v>0</v>
      </c>
      <c r="J1510" s="77" t="s">
        <v>258</v>
      </c>
      <c r="K1510" s="77" t="s">
        <v>291</v>
      </c>
      <c r="L1510" s="77" t="s">
        <v>265</v>
      </c>
      <c r="M1510" s="77"/>
      <c r="N1510" s="77" t="s">
        <v>252</v>
      </c>
      <c r="O1510" s="77" t="s">
        <v>8</v>
      </c>
      <c r="P1510" s="77" t="s">
        <v>44</v>
      </c>
      <c r="Q1510" s="77" t="s">
        <v>319</v>
      </c>
      <c r="R1510" s="77"/>
      <c r="S1510" s="77"/>
      <c r="T1510" s="77"/>
      <c r="U1510" s="77"/>
      <c r="V1510" s="72">
        <v>15.25</v>
      </c>
      <c r="W1510" s="77" t="s">
        <v>748</v>
      </c>
      <c r="X1510" s="77" t="s">
        <v>1013</v>
      </c>
      <c r="Y1510" s="77" t="s">
        <v>750</v>
      </c>
    </row>
    <row r="1511" spans="1:25" x14ac:dyDescent="0.35">
      <c r="A1511" s="77" t="s">
        <v>8</v>
      </c>
      <c r="B1511" s="78">
        <v>2021</v>
      </c>
      <c r="C1511" s="78">
        <v>11</v>
      </c>
      <c r="D1511" s="77" t="s">
        <v>746</v>
      </c>
      <c r="E1511" s="77" t="s">
        <v>1012</v>
      </c>
      <c r="F1511" s="79">
        <v>44326</v>
      </c>
      <c r="G1511" s="79">
        <v>44327</v>
      </c>
      <c r="H1511" s="78">
        <v>384</v>
      </c>
      <c r="I1511" s="77" t="s">
        <v>0</v>
      </c>
      <c r="J1511" s="77" t="s">
        <v>258</v>
      </c>
      <c r="K1511" s="77" t="s">
        <v>283</v>
      </c>
      <c r="L1511" s="77" t="s">
        <v>256</v>
      </c>
      <c r="M1511" s="77"/>
      <c r="N1511" s="77" t="s">
        <v>252</v>
      </c>
      <c r="O1511" s="77" t="s">
        <v>8</v>
      </c>
      <c r="P1511" s="77" t="s">
        <v>44</v>
      </c>
      <c r="Q1511" s="77" t="s">
        <v>319</v>
      </c>
      <c r="R1511" s="77"/>
      <c r="S1511" s="77"/>
      <c r="T1511" s="77"/>
      <c r="U1511" s="77"/>
      <c r="V1511" s="72">
        <v>3354.92</v>
      </c>
      <c r="W1511" s="77" t="s">
        <v>748</v>
      </c>
      <c r="X1511" s="77" t="s">
        <v>1013</v>
      </c>
      <c r="Y1511" s="77" t="s">
        <v>750</v>
      </c>
    </row>
    <row r="1512" spans="1:25" x14ac:dyDescent="0.35">
      <c r="A1512" s="77" t="s">
        <v>8</v>
      </c>
      <c r="B1512" s="78">
        <v>2021</v>
      </c>
      <c r="C1512" s="78">
        <v>11</v>
      </c>
      <c r="D1512" s="77" t="s">
        <v>746</v>
      </c>
      <c r="E1512" s="77" t="s">
        <v>1012</v>
      </c>
      <c r="F1512" s="79">
        <v>44326</v>
      </c>
      <c r="G1512" s="79">
        <v>44327</v>
      </c>
      <c r="H1512" s="78">
        <v>385</v>
      </c>
      <c r="I1512" s="77" t="s">
        <v>0</v>
      </c>
      <c r="J1512" s="77" t="s">
        <v>258</v>
      </c>
      <c r="K1512" s="77" t="s">
        <v>283</v>
      </c>
      <c r="L1512" s="77" t="s">
        <v>256</v>
      </c>
      <c r="M1512" s="77"/>
      <c r="N1512" s="77" t="s">
        <v>252</v>
      </c>
      <c r="O1512" s="77" t="s">
        <v>8</v>
      </c>
      <c r="P1512" s="77" t="s">
        <v>44</v>
      </c>
      <c r="Q1512" s="77" t="s">
        <v>319</v>
      </c>
      <c r="R1512" s="77"/>
      <c r="S1512" s="77"/>
      <c r="T1512" s="77"/>
      <c r="U1512" s="77"/>
      <c r="V1512" s="72">
        <v>3349</v>
      </c>
      <c r="W1512" s="77" t="s">
        <v>748</v>
      </c>
      <c r="X1512" s="77" t="s">
        <v>1013</v>
      </c>
      <c r="Y1512" s="77" t="s">
        <v>750</v>
      </c>
    </row>
    <row r="1513" spans="1:25" x14ac:dyDescent="0.35">
      <c r="A1513" s="77" t="s">
        <v>8</v>
      </c>
      <c r="B1513" s="78">
        <v>2021</v>
      </c>
      <c r="C1513" s="78">
        <v>11</v>
      </c>
      <c r="D1513" s="77" t="s">
        <v>746</v>
      </c>
      <c r="E1513" s="77" t="s">
        <v>1012</v>
      </c>
      <c r="F1513" s="79">
        <v>44326</v>
      </c>
      <c r="G1513" s="79">
        <v>44327</v>
      </c>
      <c r="H1513" s="78">
        <v>386</v>
      </c>
      <c r="I1513" s="77" t="s">
        <v>0</v>
      </c>
      <c r="J1513" s="77" t="s">
        <v>258</v>
      </c>
      <c r="K1513" s="77" t="s">
        <v>287</v>
      </c>
      <c r="L1513" s="77" t="s">
        <v>256</v>
      </c>
      <c r="M1513" s="77"/>
      <c r="N1513" s="77" t="s">
        <v>252</v>
      </c>
      <c r="O1513" s="77" t="s">
        <v>8</v>
      </c>
      <c r="P1513" s="77" t="s">
        <v>44</v>
      </c>
      <c r="Q1513" s="77" t="s">
        <v>319</v>
      </c>
      <c r="R1513" s="77"/>
      <c r="S1513" s="77"/>
      <c r="T1513" s="77"/>
      <c r="U1513" s="77"/>
      <c r="V1513" s="72">
        <v>485.12</v>
      </c>
      <c r="W1513" s="77" t="s">
        <v>748</v>
      </c>
      <c r="X1513" s="77" t="s">
        <v>1013</v>
      </c>
      <c r="Y1513" s="77" t="s">
        <v>750</v>
      </c>
    </row>
    <row r="1514" spans="1:25" x14ac:dyDescent="0.35">
      <c r="A1514" s="77" t="s">
        <v>8</v>
      </c>
      <c r="B1514" s="78">
        <v>2021</v>
      </c>
      <c r="C1514" s="78">
        <v>11</v>
      </c>
      <c r="D1514" s="77" t="s">
        <v>746</v>
      </c>
      <c r="E1514" s="77" t="s">
        <v>1012</v>
      </c>
      <c r="F1514" s="79">
        <v>44326</v>
      </c>
      <c r="G1514" s="79">
        <v>44327</v>
      </c>
      <c r="H1514" s="78">
        <v>387</v>
      </c>
      <c r="I1514" s="77" t="s">
        <v>0</v>
      </c>
      <c r="J1514" s="77" t="s">
        <v>258</v>
      </c>
      <c r="K1514" s="77" t="s">
        <v>287</v>
      </c>
      <c r="L1514" s="77" t="s">
        <v>256</v>
      </c>
      <c r="M1514" s="77"/>
      <c r="N1514" s="77" t="s">
        <v>252</v>
      </c>
      <c r="O1514" s="77" t="s">
        <v>8</v>
      </c>
      <c r="P1514" s="77" t="s">
        <v>44</v>
      </c>
      <c r="Q1514" s="77" t="s">
        <v>319</v>
      </c>
      <c r="R1514" s="77"/>
      <c r="S1514" s="77"/>
      <c r="T1514" s="77"/>
      <c r="U1514" s="77"/>
      <c r="V1514" s="72">
        <v>484.27</v>
      </c>
      <c r="W1514" s="77" t="s">
        <v>748</v>
      </c>
      <c r="X1514" s="77" t="s">
        <v>1013</v>
      </c>
      <c r="Y1514" s="77" t="s">
        <v>750</v>
      </c>
    </row>
    <row r="1515" spans="1:25" x14ac:dyDescent="0.35">
      <c r="A1515" s="77" t="s">
        <v>8</v>
      </c>
      <c r="B1515" s="78">
        <v>2021</v>
      </c>
      <c r="C1515" s="78">
        <v>11</v>
      </c>
      <c r="D1515" s="77" t="s">
        <v>746</v>
      </c>
      <c r="E1515" s="77" t="s">
        <v>1012</v>
      </c>
      <c r="F1515" s="79">
        <v>44326</v>
      </c>
      <c r="G1515" s="79">
        <v>44327</v>
      </c>
      <c r="H1515" s="78">
        <v>388</v>
      </c>
      <c r="I1515" s="77" t="s">
        <v>0</v>
      </c>
      <c r="J1515" s="77" t="s">
        <v>258</v>
      </c>
      <c r="K1515" s="77" t="s">
        <v>288</v>
      </c>
      <c r="L1515" s="77" t="s">
        <v>256</v>
      </c>
      <c r="M1515" s="77"/>
      <c r="N1515" s="77" t="s">
        <v>252</v>
      </c>
      <c r="O1515" s="77" t="s">
        <v>8</v>
      </c>
      <c r="P1515" s="77" t="s">
        <v>44</v>
      </c>
      <c r="Q1515" s="77" t="s">
        <v>319</v>
      </c>
      <c r="R1515" s="77"/>
      <c r="S1515" s="77"/>
      <c r="T1515" s="77"/>
      <c r="U1515" s="77"/>
      <c r="V1515" s="72">
        <v>233.6</v>
      </c>
      <c r="W1515" s="77" t="s">
        <v>748</v>
      </c>
      <c r="X1515" s="77" t="s">
        <v>1013</v>
      </c>
      <c r="Y1515" s="77" t="s">
        <v>750</v>
      </c>
    </row>
    <row r="1516" spans="1:25" x14ac:dyDescent="0.35">
      <c r="A1516" s="77" t="s">
        <v>8</v>
      </c>
      <c r="B1516" s="78">
        <v>2021</v>
      </c>
      <c r="C1516" s="78">
        <v>11</v>
      </c>
      <c r="D1516" s="77" t="s">
        <v>746</v>
      </c>
      <c r="E1516" s="77" t="s">
        <v>1012</v>
      </c>
      <c r="F1516" s="79">
        <v>44326</v>
      </c>
      <c r="G1516" s="79">
        <v>44327</v>
      </c>
      <c r="H1516" s="78">
        <v>389</v>
      </c>
      <c r="I1516" s="77" t="s">
        <v>0</v>
      </c>
      <c r="J1516" s="77" t="s">
        <v>258</v>
      </c>
      <c r="K1516" s="77" t="s">
        <v>288</v>
      </c>
      <c r="L1516" s="77" t="s">
        <v>256</v>
      </c>
      <c r="M1516" s="77"/>
      <c r="N1516" s="77" t="s">
        <v>252</v>
      </c>
      <c r="O1516" s="77" t="s">
        <v>8</v>
      </c>
      <c r="P1516" s="77" t="s">
        <v>44</v>
      </c>
      <c r="Q1516" s="77" t="s">
        <v>319</v>
      </c>
      <c r="R1516" s="77"/>
      <c r="S1516" s="77"/>
      <c r="T1516" s="77"/>
      <c r="U1516" s="77"/>
      <c r="V1516" s="72">
        <v>248.14</v>
      </c>
      <c r="W1516" s="77" t="s">
        <v>748</v>
      </c>
      <c r="X1516" s="77" t="s">
        <v>1013</v>
      </c>
      <c r="Y1516" s="77" t="s">
        <v>750</v>
      </c>
    </row>
    <row r="1517" spans="1:25" x14ac:dyDescent="0.35">
      <c r="A1517" s="77" t="s">
        <v>8</v>
      </c>
      <c r="B1517" s="78">
        <v>2021</v>
      </c>
      <c r="C1517" s="78">
        <v>11</v>
      </c>
      <c r="D1517" s="77" t="s">
        <v>746</v>
      </c>
      <c r="E1517" s="77" t="s">
        <v>1012</v>
      </c>
      <c r="F1517" s="79">
        <v>44326</v>
      </c>
      <c r="G1517" s="79">
        <v>44327</v>
      </c>
      <c r="H1517" s="78">
        <v>390</v>
      </c>
      <c r="I1517" s="77" t="s">
        <v>0</v>
      </c>
      <c r="J1517" s="77" t="s">
        <v>258</v>
      </c>
      <c r="K1517" s="77" t="s">
        <v>289</v>
      </c>
      <c r="L1517" s="77" t="s">
        <v>256</v>
      </c>
      <c r="M1517" s="77"/>
      <c r="N1517" s="77" t="s">
        <v>252</v>
      </c>
      <c r="O1517" s="77" t="s">
        <v>8</v>
      </c>
      <c r="P1517" s="77" t="s">
        <v>44</v>
      </c>
      <c r="Q1517" s="77" t="s">
        <v>319</v>
      </c>
      <c r="R1517" s="77"/>
      <c r="S1517" s="77"/>
      <c r="T1517" s="77"/>
      <c r="U1517" s="77"/>
      <c r="V1517" s="72">
        <v>44.96</v>
      </c>
      <c r="W1517" s="77" t="s">
        <v>748</v>
      </c>
      <c r="X1517" s="77" t="s">
        <v>1013</v>
      </c>
      <c r="Y1517" s="77" t="s">
        <v>750</v>
      </c>
    </row>
    <row r="1518" spans="1:25" x14ac:dyDescent="0.35">
      <c r="A1518" s="77" t="s">
        <v>8</v>
      </c>
      <c r="B1518" s="78">
        <v>2021</v>
      </c>
      <c r="C1518" s="78">
        <v>11</v>
      </c>
      <c r="D1518" s="77" t="s">
        <v>746</v>
      </c>
      <c r="E1518" s="77" t="s">
        <v>1012</v>
      </c>
      <c r="F1518" s="79">
        <v>44326</v>
      </c>
      <c r="G1518" s="79">
        <v>44327</v>
      </c>
      <c r="H1518" s="78">
        <v>391</v>
      </c>
      <c r="I1518" s="77" t="s">
        <v>0</v>
      </c>
      <c r="J1518" s="77" t="s">
        <v>258</v>
      </c>
      <c r="K1518" s="77" t="s">
        <v>289</v>
      </c>
      <c r="L1518" s="77" t="s">
        <v>256</v>
      </c>
      <c r="M1518" s="77"/>
      <c r="N1518" s="77" t="s">
        <v>252</v>
      </c>
      <c r="O1518" s="77" t="s">
        <v>8</v>
      </c>
      <c r="P1518" s="77" t="s">
        <v>44</v>
      </c>
      <c r="Q1518" s="77" t="s">
        <v>319</v>
      </c>
      <c r="R1518" s="77"/>
      <c r="S1518" s="77"/>
      <c r="T1518" s="77"/>
      <c r="U1518" s="77"/>
      <c r="V1518" s="72">
        <v>44.88</v>
      </c>
      <c r="W1518" s="77" t="s">
        <v>748</v>
      </c>
      <c r="X1518" s="77" t="s">
        <v>1013</v>
      </c>
      <c r="Y1518" s="77" t="s">
        <v>750</v>
      </c>
    </row>
    <row r="1519" spans="1:25" x14ac:dyDescent="0.35">
      <c r="A1519" s="77" t="s">
        <v>8</v>
      </c>
      <c r="B1519" s="78">
        <v>2021</v>
      </c>
      <c r="C1519" s="78">
        <v>11</v>
      </c>
      <c r="D1519" s="77" t="s">
        <v>746</v>
      </c>
      <c r="E1519" s="77" t="s">
        <v>1012</v>
      </c>
      <c r="F1519" s="79">
        <v>44326</v>
      </c>
      <c r="G1519" s="79">
        <v>44327</v>
      </c>
      <c r="H1519" s="78">
        <v>392</v>
      </c>
      <c r="I1519" s="77" t="s">
        <v>0</v>
      </c>
      <c r="J1519" s="77" t="s">
        <v>258</v>
      </c>
      <c r="K1519" s="77" t="s">
        <v>290</v>
      </c>
      <c r="L1519" s="77" t="s">
        <v>256</v>
      </c>
      <c r="M1519" s="77"/>
      <c r="N1519" s="77" t="s">
        <v>252</v>
      </c>
      <c r="O1519" s="77" t="s">
        <v>8</v>
      </c>
      <c r="P1519" s="77" t="s">
        <v>44</v>
      </c>
      <c r="Q1519" s="77" t="s">
        <v>319</v>
      </c>
      <c r="R1519" s="77"/>
      <c r="S1519" s="77"/>
      <c r="T1519" s="77"/>
      <c r="U1519" s="77"/>
      <c r="V1519" s="72">
        <v>901</v>
      </c>
      <c r="W1519" s="77" t="s">
        <v>748</v>
      </c>
      <c r="X1519" s="77" t="s">
        <v>1013</v>
      </c>
      <c r="Y1519" s="77" t="s">
        <v>750</v>
      </c>
    </row>
    <row r="1520" spans="1:25" x14ac:dyDescent="0.35">
      <c r="A1520" s="77" t="s">
        <v>8</v>
      </c>
      <c r="B1520" s="78">
        <v>2021</v>
      </c>
      <c r="C1520" s="78">
        <v>11</v>
      </c>
      <c r="D1520" s="77" t="s">
        <v>746</v>
      </c>
      <c r="E1520" s="77" t="s">
        <v>1012</v>
      </c>
      <c r="F1520" s="79">
        <v>44326</v>
      </c>
      <c r="G1520" s="79">
        <v>44327</v>
      </c>
      <c r="H1520" s="78">
        <v>393</v>
      </c>
      <c r="I1520" s="77" t="s">
        <v>0</v>
      </c>
      <c r="J1520" s="77" t="s">
        <v>258</v>
      </c>
      <c r="K1520" s="77" t="s">
        <v>290</v>
      </c>
      <c r="L1520" s="77" t="s">
        <v>256</v>
      </c>
      <c r="M1520" s="77"/>
      <c r="N1520" s="77" t="s">
        <v>252</v>
      </c>
      <c r="O1520" s="77" t="s">
        <v>8</v>
      </c>
      <c r="P1520" s="77" t="s">
        <v>44</v>
      </c>
      <c r="Q1520" s="77" t="s">
        <v>319</v>
      </c>
      <c r="R1520" s="77"/>
      <c r="S1520" s="77"/>
      <c r="T1520" s="77"/>
      <c r="U1520" s="77"/>
      <c r="V1520" s="72">
        <v>614.5</v>
      </c>
      <c r="W1520" s="77" t="s">
        <v>748</v>
      </c>
      <c r="X1520" s="77" t="s">
        <v>1013</v>
      </c>
      <c r="Y1520" s="77" t="s">
        <v>750</v>
      </c>
    </row>
    <row r="1521" spans="1:25" x14ac:dyDescent="0.35">
      <c r="A1521" s="77" t="s">
        <v>8</v>
      </c>
      <c r="B1521" s="78">
        <v>2021</v>
      </c>
      <c r="C1521" s="78">
        <v>11</v>
      </c>
      <c r="D1521" s="77" t="s">
        <v>746</v>
      </c>
      <c r="E1521" s="77" t="s">
        <v>1012</v>
      </c>
      <c r="F1521" s="79">
        <v>44326</v>
      </c>
      <c r="G1521" s="79">
        <v>44327</v>
      </c>
      <c r="H1521" s="78">
        <v>394</v>
      </c>
      <c r="I1521" s="77" t="s">
        <v>0</v>
      </c>
      <c r="J1521" s="77" t="s">
        <v>258</v>
      </c>
      <c r="K1521" s="77" t="s">
        <v>286</v>
      </c>
      <c r="L1521" s="77" t="s">
        <v>256</v>
      </c>
      <c r="M1521" s="77"/>
      <c r="N1521" s="77" t="s">
        <v>252</v>
      </c>
      <c r="O1521" s="77" t="s">
        <v>8</v>
      </c>
      <c r="P1521" s="77" t="s">
        <v>44</v>
      </c>
      <c r="Q1521" s="77" t="s">
        <v>319</v>
      </c>
      <c r="R1521" s="77"/>
      <c r="S1521" s="77"/>
      <c r="T1521" s="77"/>
      <c r="U1521" s="77"/>
      <c r="V1521" s="72">
        <v>37.58</v>
      </c>
      <c r="W1521" s="77" t="s">
        <v>748</v>
      </c>
      <c r="X1521" s="77" t="s">
        <v>1013</v>
      </c>
      <c r="Y1521" s="77" t="s">
        <v>750</v>
      </c>
    </row>
    <row r="1522" spans="1:25" x14ac:dyDescent="0.35">
      <c r="A1522" s="77" t="s">
        <v>8</v>
      </c>
      <c r="B1522" s="78">
        <v>2021</v>
      </c>
      <c r="C1522" s="78">
        <v>11</v>
      </c>
      <c r="D1522" s="77" t="s">
        <v>746</v>
      </c>
      <c r="E1522" s="77" t="s">
        <v>1012</v>
      </c>
      <c r="F1522" s="79">
        <v>44326</v>
      </c>
      <c r="G1522" s="79">
        <v>44327</v>
      </c>
      <c r="H1522" s="78">
        <v>395</v>
      </c>
      <c r="I1522" s="77" t="s">
        <v>0</v>
      </c>
      <c r="J1522" s="77" t="s">
        <v>258</v>
      </c>
      <c r="K1522" s="77" t="s">
        <v>286</v>
      </c>
      <c r="L1522" s="77" t="s">
        <v>256</v>
      </c>
      <c r="M1522" s="77"/>
      <c r="N1522" s="77" t="s">
        <v>252</v>
      </c>
      <c r="O1522" s="77" t="s">
        <v>8</v>
      </c>
      <c r="P1522" s="77" t="s">
        <v>44</v>
      </c>
      <c r="Q1522" s="77" t="s">
        <v>319</v>
      </c>
      <c r="R1522" s="77"/>
      <c r="S1522" s="77"/>
      <c r="T1522" s="77"/>
      <c r="U1522" s="77"/>
      <c r="V1522" s="72">
        <v>37.51</v>
      </c>
      <c r="W1522" s="77" t="s">
        <v>748</v>
      </c>
      <c r="X1522" s="77" t="s">
        <v>1013</v>
      </c>
      <c r="Y1522" s="77" t="s">
        <v>750</v>
      </c>
    </row>
    <row r="1523" spans="1:25" x14ac:dyDescent="0.35">
      <c r="A1523" s="77" t="s">
        <v>8</v>
      </c>
      <c r="B1523" s="78">
        <v>2021</v>
      </c>
      <c r="C1523" s="78">
        <v>11</v>
      </c>
      <c r="D1523" s="77" t="s">
        <v>746</v>
      </c>
      <c r="E1523" s="77" t="s">
        <v>1012</v>
      </c>
      <c r="F1523" s="79">
        <v>44326</v>
      </c>
      <c r="G1523" s="79">
        <v>44327</v>
      </c>
      <c r="H1523" s="78">
        <v>396</v>
      </c>
      <c r="I1523" s="77" t="s">
        <v>0</v>
      </c>
      <c r="J1523" s="77" t="s">
        <v>258</v>
      </c>
      <c r="K1523" s="77" t="s">
        <v>291</v>
      </c>
      <c r="L1523" s="77" t="s">
        <v>256</v>
      </c>
      <c r="M1523" s="77"/>
      <c r="N1523" s="77" t="s">
        <v>252</v>
      </c>
      <c r="O1523" s="77" t="s">
        <v>8</v>
      </c>
      <c r="P1523" s="77" t="s">
        <v>44</v>
      </c>
      <c r="Q1523" s="77" t="s">
        <v>319</v>
      </c>
      <c r="R1523" s="77"/>
      <c r="S1523" s="77"/>
      <c r="T1523" s="77"/>
      <c r="U1523" s="77"/>
      <c r="V1523" s="72">
        <v>20.47</v>
      </c>
      <c r="W1523" s="77" t="s">
        <v>748</v>
      </c>
      <c r="X1523" s="77" t="s">
        <v>1013</v>
      </c>
      <c r="Y1523" s="77" t="s">
        <v>750</v>
      </c>
    </row>
    <row r="1524" spans="1:25" x14ac:dyDescent="0.35">
      <c r="A1524" s="77" t="s">
        <v>8</v>
      </c>
      <c r="B1524" s="78">
        <v>2021</v>
      </c>
      <c r="C1524" s="78">
        <v>11</v>
      </c>
      <c r="D1524" s="77" t="s">
        <v>746</v>
      </c>
      <c r="E1524" s="77" t="s">
        <v>1012</v>
      </c>
      <c r="F1524" s="79">
        <v>44326</v>
      </c>
      <c r="G1524" s="79">
        <v>44327</v>
      </c>
      <c r="H1524" s="78">
        <v>397</v>
      </c>
      <c r="I1524" s="77" t="s">
        <v>0</v>
      </c>
      <c r="J1524" s="77" t="s">
        <v>258</v>
      </c>
      <c r="K1524" s="77" t="s">
        <v>291</v>
      </c>
      <c r="L1524" s="77" t="s">
        <v>256</v>
      </c>
      <c r="M1524" s="77"/>
      <c r="N1524" s="77" t="s">
        <v>252</v>
      </c>
      <c r="O1524" s="77" t="s">
        <v>8</v>
      </c>
      <c r="P1524" s="77" t="s">
        <v>44</v>
      </c>
      <c r="Q1524" s="77" t="s">
        <v>319</v>
      </c>
      <c r="R1524" s="77"/>
      <c r="S1524" s="77"/>
      <c r="T1524" s="77"/>
      <c r="U1524" s="77"/>
      <c r="V1524" s="72">
        <v>20.43</v>
      </c>
      <c r="W1524" s="77" t="s">
        <v>748</v>
      </c>
      <c r="X1524" s="77" t="s">
        <v>1013</v>
      </c>
      <c r="Y1524" s="77" t="s">
        <v>750</v>
      </c>
    </row>
    <row r="1525" spans="1:25" x14ac:dyDescent="0.35">
      <c r="A1525" s="77" t="s">
        <v>8</v>
      </c>
      <c r="B1525" s="78">
        <v>2021</v>
      </c>
      <c r="C1525" s="78">
        <v>11</v>
      </c>
      <c r="D1525" s="77" t="s">
        <v>746</v>
      </c>
      <c r="E1525" s="77" t="s">
        <v>1012</v>
      </c>
      <c r="F1525" s="79">
        <v>44326</v>
      </c>
      <c r="G1525" s="79">
        <v>44327</v>
      </c>
      <c r="H1525" s="78">
        <v>398</v>
      </c>
      <c r="I1525" s="77" t="s">
        <v>0</v>
      </c>
      <c r="J1525" s="77" t="s">
        <v>258</v>
      </c>
      <c r="K1525" s="77" t="s">
        <v>292</v>
      </c>
      <c r="L1525" s="77" t="s">
        <v>256</v>
      </c>
      <c r="M1525" s="77"/>
      <c r="N1525" s="77" t="s">
        <v>252</v>
      </c>
      <c r="O1525" s="77" t="s">
        <v>8</v>
      </c>
      <c r="P1525" s="77" t="s">
        <v>44</v>
      </c>
      <c r="Q1525" s="77" t="s">
        <v>319</v>
      </c>
      <c r="R1525" s="77"/>
      <c r="S1525" s="77"/>
      <c r="T1525" s="77"/>
      <c r="U1525" s="77"/>
      <c r="V1525" s="72">
        <v>20</v>
      </c>
      <c r="W1525" s="77" t="s">
        <v>748</v>
      </c>
      <c r="X1525" s="77" t="s">
        <v>1013</v>
      </c>
      <c r="Y1525" s="77" t="s">
        <v>750</v>
      </c>
    </row>
    <row r="1526" spans="1:25" x14ac:dyDescent="0.35">
      <c r="A1526" s="77" t="s">
        <v>8</v>
      </c>
      <c r="B1526" s="78">
        <v>2021</v>
      </c>
      <c r="C1526" s="78">
        <v>11</v>
      </c>
      <c r="D1526" s="77" t="s">
        <v>746</v>
      </c>
      <c r="E1526" s="77" t="s">
        <v>1012</v>
      </c>
      <c r="F1526" s="79">
        <v>44326</v>
      </c>
      <c r="G1526" s="79">
        <v>44327</v>
      </c>
      <c r="H1526" s="78">
        <v>399</v>
      </c>
      <c r="I1526" s="77" t="s">
        <v>0</v>
      </c>
      <c r="J1526" s="77" t="s">
        <v>258</v>
      </c>
      <c r="K1526" s="77" t="s">
        <v>292</v>
      </c>
      <c r="L1526" s="77" t="s">
        <v>256</v>
      </c>
      <c r="M1526" s="77"/>
      <c r="N1526" s="77" t="s">
        <v>252</v>
      </c>
      <c r="O1526" s="77" t="s">
        <v>8</v>
      </c>
      <c r="P1526" s="77" t="s">
        <v>44</v>
      </c>
      <c r="Q1526" s="77" t="s">
        <v>319</v>
      </c>
      <c r="R1526" s="77"/>
      <c r="S1526" s="77"/>
      <c r="T1526" s="77"/>
      <c r="U1526" s="77"/>
      <c r="V1526" s="72">
        <v>10</v>
      </c>
      <c r="W1526" s="77" t="s">
        <v>748</v>
      </c>
      <c r="X1526" s="77" t="s">
        <v>1013</v>
      </c>
      <c r="Y1526" s="77" t="s">
        <v>750</v>
      </c>
    </row>
    <row r="1527" spans="1:25" x14ac:dyDescent="0.35">
      <c r="A1527" s="77" t="s">
        <v>8</v>
      </c>
      <c r="B1527" s="78">
        <v>2021</v>
      </c>
      <c r="C1527" s="78">
        <v>11</v>
      </c>
      <c r="D1527" s="77" t="s">
        <v>746</v>
      </c>
      <c r="E1527" s="77" t="s">
        <v>1012</v>
      </c>
      <c r="F1527" s="79">
        <v>44326</v>
      </c>
      <c r="G1527" s="79">
        <v>44327</v>
      </c>
      <c r="H1527" s="78">
        <v>460</v>
      </c>
      <c r="I1527" s="77" t="s">
        <v>0</v>
      </c>
      <c r="J1527" s="77"/>
      <c r="K1527" s="77" t="s">
        <v>1</v>
      </c>
      <c r="L1527" s="77" t="s">
        <v>18</v>
      </c>
      <c r="M1527" s="77"/>
      <c r="N1527" s="77"/>
      <c r="O1527" s="77"/>
      <c r="P1527" s="77" t="s">
        <v>44</v>
      </c>
      <c r="Q1527" s="77"/>
      <c r="R1527" s="77"/>
      <c r="S1527" s="77"/>
      <c r="T1527" s="77"/>
      <c r="U1527" s="77"/>
      <c r="V1527" s="72">
        <v>-13639.24</v>
      </c>
      <c r="W1527" s="77"/>
      <c r="X1527" s="77" t="s">
        <v>2</v>
      </c>
      <c r="Y1527" s="77" t="s">
        <v>750</v>
      </c>
    </row>
    <row r="1528" spans="1:25" x14ac:dyDescent="0.35">
      <c r="A1528" s="77" t="s">
        <v>8</v>
      </c>
      <c r="B1528" s="78">
        <v>2021</v>
      </c>
      <c r="C1528" s="78">
        <v>11</v>
      </c>
      <c r="D1528" s="77" t="s">
        <v>19</v>
      </c>
      <c r="E1528" s="77" t="s">
        <v>1014</v>
      </c>
      <c r="F1528" s="79">
        <v>44330</v>
      </c>
      <c r="G1528" s="79">
        <v>44330</v>
      </c>
      <c r="H1528" s="78">
        <v>3</v>
      </c>
      <c r="I1528" s="77" t="s">
        <v>0</v>
      </c>
      <c r="J1528" s="77"/>
      <c r="K1528" s="77" t="s">
        <v>1</v>
      </c>
      <c r="L1528" s="77" t="s">
        <v>18</v>
      </c>
      <c r="M1528" s="77"/>
      <c r="N1528" s="77"/>
      <c r="O1528" s="77" t="s">
        <v>8</v>
      </c>
      <c r="P1528" s="77" t="s">
        <v>44</v>
      </c>
      <c r="Q1528" s="77" t="s">
        <v>319</v>
      </c>
      <c r="R1528" s="77"/>
      <c r="S1528" s="77"/>
      <c r="T1528" s="77"/>
      <c r="U1528" s="77"/>
      <c r="V1528" s="72">
        <v>-2010.1</v>
      </c>
      <c r="W1528" s="77" t="s">
        <v>1006</v>
      </c>
      <c r="X1528" s="77" t="s">
        <v>2</v>
      </c>
      <c r="Y1528" s="77" t="s">
        <v>4</v>
      </c>
    </row>
    <row r="1529" spans="1:25" x14ac:dyDescent="0.35">
      <c r="A1529" s="77" t="s">
        <v>8</v>
      </c>
      <c r="B1529" s="78">
        <v>2021</v>
      </c>
      <c r="C1529" s="78">
        <v>11</v>
      </c>
      <c r="D1529" s="77" t="s">
        <v>19</v>
      </c>
      <c r="E1529" s="77" t="s">
        <v>1014</v>
      </c>
      <c r="F1529" s="79">
        <v>44330</v>
      </c>
      <c r="G1529" s="79">
        <v>44330</v>
      </c>
      <c r="H1529" s="78">
        <v>4</v>
      </c>
      <c r="I1529" s="77" t="s">
        <v>0</v>
      </c>
      <c r="J1529" s="77"/>
      <c r="K1529" s="77" t="s">
        <v>1</v>
      </c>
      <c r="L1529" s="77" t="s">
        <v>18</v>
      </c>
      <c r="M1529" s="77"/>
      <c r="N1529" s="77"/>
      <c r="O1529" s="77" t="s">
        <v>8</v>
      </c>
      <c r="P1529" s="77" t="s">
        <v>44</v>
      </c>
      <c r="Q1529" s="77" t="s">
        <v>319</v>
      </c>
      <c r="R1529" s="77"/>
      <c r="S1529" s="77"/>
      <c r="T1529" s="77"/>
      <c r="U1529" s="77"/>
      <c r="V1529" s="72">
        <v>-2010</v>
      </c>
      <c r="W1529" s="77" t="s">
        <v>1007</v>
      </c>
      <c r="X1529" s="77" t="s">
        <v>2</v>
      </c>
      <c r="Y1529" s="77" t="s">
        <v>4</v>
      </c>
    </row>
    <row r="1530" spans="1:25" x14ac:dyDescent="0.35">
      <c r="A1530" s="77" t="s">
        <v>8</v>
      </c>
      <c r="B1530" s="78">
        <v>2021</v>
      </c>
      <c r="C1530" s="78">
        <v>11</v>
      </c>
      <c r="D1530" s="77" t="s">
        <v>19</v>
      </c>
      <c r="E1530" s="77" t="s">
        <v>1014</v>
      </c>
      <c r="F1530" s="79">
        <v>44330</v>
      </c>
      <c r="G1530" s="79">
        <v>44330</v>
      </c>
      <c r="H1530" s="78">
        <v>21</v>
      </c>
      <c r="I1530" s="77" t="s">
        <v>0</v>
      </c>
      <c r="J1530" s="77"/>
      <c r="K1530" s="77" t="s">
        <v>5</v>
      </c>
      <c r="L1530" s="77" t="s">
        <v>18</v>
      </c>
      <c r="M1530" s="77"/>
      <c r="N1530" s="77"/>
      <c r="O1530" s="77" t="s">
        <v>8</v>
      </c>
      <c r="P1530" s="77" t="s">
        <v>44</v>
      </c>
      <c r="Q1530" s="77" t="s">
        <v>319</v>
      </c>
      <c r="R1530" s="77"/>
      <c r="S1530" s="77"/>
      <c r="T1530" s="77"/>
      <c r="U1530" s="77"/>
      <c r="V1530" s="72">
        <v>2010.1</v>
      </c>
      <c r="W1530" s="77" t="s">
        <v>1006</v>
      </c>
      <c r="X1530" s="77" t="s">
        <v>6</v>
      </c>
      <c r="Y1530" s="77" t="s">
        <v>4</v>
      </c>
    </row>
    <row r="1531" spans="1:25" x14ac:dyDescent="0.35">
      <c r="A1531" s="77" t="s">
        <v>8</v>
      </c>
      <c r="B1531" s="78">
        <v>2021</v>
      </c>
      <c r="C1531" s="78">
        <v>11</v>
      </c>
      <c r="D1531" s="77" t="s">
        <v>19</v>
      </c>
      <c r="E1531" s="77" t="s">
        <v>1014</v>
      </c>
      <c r="F1531" s="79">
        <v>44330</v>
      </c>
      <c r="G1531" s="79">
        <v>44330</v>
      </c>
      <c r="H1531" s="78">
        <v>22</v>
      </c>
      <c r="I1531" s="77" t="s">
        <v>0</v>
      </c>
      <c r="J1531" s="77"/>
      <c r="K1531" s="77" t="s">
        <v>5</v>
      </c>
      <c r="L1531" s="77" t="s">
        <v>18</v>
      </c>
      <c r="M1531" s="77"/>
      <c r="N1531" s="77"/>
      <c r="O1531" s="77" t="s">
        <v>8</v>
      </c>
      <c r="P1531" s="77" t="s">
        <v>44</v>
      </c>
      <c r="Q1531" s="77" t="s">
        <v>319</v>
      </c>
      <c r="R1531" s="77"/>
      <c r="S1531" s="77"/>
      <c r="T1531" s="77"/>
      <c r="U1531" s="77"/>
      <c r="V1531" s="72">
        <v>2010</v>
      </c>
      <c r="W1531" s="77" t="s">
        <v>1007</v>
      </c>
      <c r="X1531" s="77" t="s">
        <v>6</v>
      </c>
      <c r="Y1531" s="77" t="s">
        <v>4</v>
      </c>
    </row>
    <row r="1532" spans="1:25" x14ac:dyDescent="0.35">
      <c r="A1532" s="77" t="s">
        <v>8</v>
      </c>
      <c r="B1532" s="78">
        <v>2021</v>
      </c>
      <c r="C1532" s="78">
        <v>11</v>
      </c>
      <c r="D1532" s="77" t="s">
        <v>19</v>
      </c>
      <c r="E1532" s="77" t="s">
        <v>1015</v>
      </c>
      <c r="F1532" s="79">
        <v>44334</v>
      </c>
      <c r="G1532" s="79">
        <v>44334</v>
      </c>
      <c r="H1532" s="78">
        <v>17</v>
      </c>
      <c r="I1532" s="77" t="s">
        <v>0</v>
      </c>
      <c r="J1532" s="77"/>
      <c r="K1532" s="77" t="s">
        <v>5</v>
      </c>
      <c r="L1532" s="77" t="s">
        <v>18</v>
      </c>
      <c r="M1532" s="77"/>
      <c r="N1532" s="77"/>
      <c r="O1532" s="77" t="s">
        <v>8</v>
      </c>
      <c r="P1532" s="77" t="s">
        <v>44</v>
      </c>
      <c r="Q1532" s="77" t="s">
        <v>319</v>
      </c>
      <c r="R1532" s="77"/>
      <c r="S1532" s="77"/>
      <c r="T1532" s="77"/>
      <c r="U1532" s="77"/>
      <c r="V1532" s="72">
        <v>-5044.29</v>
      </c>
      <c r="W1532" s="77" t="s">
        <v>1016</v>
      </c>
      <c r="X1532" s="77" t="s">
        <v>6</v>
      </c>
      <c r="Y1532" s="77" t="s">
        <v>6</v>
      </c>
    </row>
    <row r="1533" spans="1:25" x14ac:dyDescent="0.35">
      <c r="A1533" s="77" t="s">
        <v>8</v>
      </c>
      <c r="B1533" s="78">
        <v>2021</v>
      </c>
      <c r="C1533" s="78">
        <v>11</v>
      </c>
      <c r="D1533" s="77" t="s">
        <v>19</v>
      </c>
      <c r="E1533" s="77" t="s">
        <v>1015</v>
      </c>
      <c r="F1533" s="79">
        <v>44334</v>
      </c>
      <c r="G1533" s="79">
        <v>44334</v>
      </c>
      <c r="H1533" s="78">
        <v>18</v>
      </c>
      <c r="I1533" s="77" t="s">
        <v>0</v>
      </c>
      <c r="J1533" s="77"/>
      <c r="K1533" s="77" t="s">
        <v>5</v>
      </c>
      <c r="L1533" s="77" t="s">
        <v>18</v>
      </c>
      <c r="M1533" s="77"/>
      <c r="N1533" s="77"/>
      <c r="O1533" s="77" t="s">
        <v>8</v>
      </c>
      <c r="P1533" s="77" t="s">
        <v>44</v>
      </c>
      <c r="Q1533" s="77" t="s">
        <v>319</v>
      </c>
      <c r="R1533" s="77"/>
      <c r="S1533" s="77"/>
      <c r="T1533" s="77"/>
      <c r="U1533" s="77"/>
      <c r="V1533" s="72">
        <v>-4650.4799999999996</v>
      </c>
      <c r="W1533" s="77" t="s">
        <v>1017</v>
      </c>
      <c r="X1533" s="77" t="s">
        <v>6</v>
      </c>
      <c r="Y1533" s="77" t="s">
        <v>6</v>
      </c>
    </row>
    <row r="1534" spans="1:25" x14ac:dyDescent="0.35">
      <c r="A1534" s="77" t="s">
        <v>8</v>
      </c>
      <c r="B1534" s="78">
        <v>2021</v>
      </c>
      <c r="C1534" s="78">
        <v>11</v>
      </c>
      <c r="D1534" s="77" t="s">
        <v>19</v>
      </c>
      <c r="E1534" s="77" t="s">
        <v>1015</v>
      </c>
      <c r="F1534" s="79">
        <v>44334</v>
      </c>
      <c r="G1534" s="79">
        <v>44334</v>
      </c>
      <c r="H1534" s="78">
        <v>19</v>
      </c>
      <c r="I1534" s="77" t="s">
        <v>0</v>
      </c>
      <c r="J1534" s="77"/>
      <c r="K1534" s="77" t="s">
        <v>5</v>
      </c>
      <c r="L1534" s="77" t="s">
        <v>18</v>
      </c>
      <c r="M1534" s="77"/>
      <c r="N1534" s="77"/>
      <c r="O1534" s="77" t="s">
        <v>8</v>
      </c>
      <c r="P1534" s="77" t="s">
        <v>44</v>
      </c>
      <c r="Q1534" s="77" t="s">
        <v>319</v>
      </c>
      <c r="R1534" s="77"/>
      <c r="S1534" s="77"/>
      <c r="T1534" s="77"/>
      <c r="U1534" s="77"/>
      <c r="V1534" s="72">
        <v>-5713.4</v>
      </c>
      <c r="W1534" s="77" t="s">
        <v>1018</v>
      </c>
      <c r="X1534" s="77" t="s">
        <v>6</v>
      </c>
      <c r="Y1534" s="77" t="s">
        <v>6</v>
      </c>
    </row>
    <row r="1535" spans="1:25" x14ac:dyDescent="0.35">
      <c r="A1535" s="77" t="s">
        <v>8</v>
      </c>
      <c r="B1535" s="78">
        <v>2021</v>
      </c>
      <c r="C1535" s="78">
        <v>11</v>
      </c>
      <c r="D1535" s="77" t="s">
        <v>19</v>
      </c>
      <c r="E1535" s="77" t="s">
        <v>1015</v>
      </c>
      <c r="F1535" s="79">
        <v>44334</v>
      </c>
      <c r="G1535" s="79">
        <v>44334</v>
      </c>
      <c r="H1535" s="78">
        <v>40</v>
      </c>
      <c r="I1535" s="77" t="s">
        <v>0</v>
      </c>
      <c r="J1535" s="77"/>
      <c r="K1535" s="77" t="s">
        <v>5</v>
      </c>
      <c r="L1535" s="77" t="s">
        <v>18</v>
      </c>
      <c r="M1535" s="77"/>
      <c r="N1535" s="77"/>
      <c r="O1535" s="77" t="s">
        <v>8</v>
      </c>
      <c r="P1535" s="77" t="s">
        <v>44</v>
      </c>
      <c r="Q1535" s="77" t="s">
        <v>319</v>
      </c>
      <c r="R1535" s="77"/>
      <c r="S1535" s="77"/>
      <c r="T1535" s="77"/>
      <c r="U1535" s="77"/>
      <c r="V1535" s="72">
        <v>-16164.95</v>
      </c>
      <c r="W1535" s="77" t="s">
        <v>1019</v>
      </c>
      <c r="X1535" s="77" t="s">
        <v>6</v>
      </c>
      <c r="Y1535" s="77" t="s">
        <v>6</v>
      </c>
    </row>
    <row r="1536" spans="1:25" x14ac:dyDescent="0.35">
      <c r="A1536" s="77" t="s">
        <v>8</v>
      </c>
      <c r="B1536" s="78">
        <v>2021</v>
      </c>
      <c r="C1536" s="78">
        <v>11</v>
      </c>
      <c r="D1536" s="77" t="s">
        <v>19</v>
      </c>
      <c r="E1536" s="77" t="s">
        <v>1015</v>
      </c>
      <c r="F1536" s="79">
        <v>44334</v>
      </c>
      <c r="G1536" s="79">
        <v>44334</v>
      </c>
      <c r="H1536" s="78">
        <v>41</v>
      </c>
      <c r="I1536" s="77" t="s">
        <v>0</v>
      </c>
      <c r="J1536" s="77"/>
      <c r="K1536" s="77" t="s">
        <v>5</v>
      </c>
      <c r="L1536" s="77" t="s">
        <v>18</v>
      </c>
      <c r="M1536" s="77"/>
      <c r="N1536" s="77"/>
      <c r="O1536" s="77" t="s">
        <v>8</v>
      </c>
      <c r="P1536" s="77" t="s">
        <v>44</v>
      </c>
      <c r="Q1536" s="77" t="s">
        <v>319</v>
      </c>
      <c r="R1536" s="77"/>
      <c r="S1536" s="77"/>
      <c r="T1536" s="77"/>
      <c r="U1536" s="77"/>
      <c r="V1536" s="72">
        <v>-15894.14</v>
      </c>
      <c r="W1536" s="77" t="s">
        <v>1020</v>
      </c>
      <c r="X1536" s="77" t="s">
        <v>6</v>
      </c>
      <c r="Y1536" s="77" t="s">
        <v>6</v>
      </c>
    </row>
    <row r="1537" spans="1:25" x14ac:dyDescent="0.35">
      <c r="A1537" s="77" t="s">
        <v>8</v>
      </c>
      <c r="B1537" s="78">
        <v>2021</v>
      </c>
      <c r="C1537" s="78">
        <v>11</v>
      </c>
      <c r="D1537" s="77" t="s">
        <v>19</v>
      </c>
      <c r="E1537" s="77" t="s">
        <v>1015</v>
      </c>
      <c r="F1537" s="79">
        <v>44334</v>
      </c>
      <c r="G1537" s="79">
        <v>44334</v>
      </c>
      <c r="H1537" s="78">
        <v>42</v>
      </c>
      <c r="I1537" s="77" t="s">
        <v>0</v>
      </c>
      <c r="J1537" s="77"/>
      <c r="K1537" s="77" t="s">
        <v>5</v>
      </c>
      <c r="L1537" s="77" t="s">
        <v>18</v>
      </c>
      <c r="M1537" s="77"/>
      <c r="N1537" s="77"/>
      <c r="O1537" s="77" t="s">
        <v>8</v>
      </c>
      <c r="P1537" s="77" t="s">
        <v>44</v>
      </c>
      <c r="Q1537" s="77" t="s">
        <v>319</v>
      </c>
      <c r="R1537" s="77"/>
      <c r="S1537" s="77"/>
      <c r="T1537" s="77"/>
      <c r="U1537" s="77"/>
      <c r="V1537" s="72">
        <v>-26757.5</v>
      </c>
      <c r="W1537" s="77" t="s">
        <v>1021</v>
      </c>
      <c r="X1537" s="77" t="s">
        <v>6</v>
      </c>
      <c r="Y1537" s="77" t="s">
        <v>6</v>
      </c>
    </row>
    <row r="1538" spans="1:25" x14ac:dyDescent="0.35">
      <c r="A1538" s="77" t="s">
        <v>8</v>
      </c>
      <c r="B1538" s="78">
        <v>2021</v>
      </c>
      <c r="C1538" s="78">
        <v>11</v>
      </c>
      <c r="D1538" s="77" t="s">
        <v>19</v>
      </c>
      <c r="E1538" s="77" t="s">
        <v>1015</v>
      </c>
      <c r="F1538" s="79">
        <v>44334</v>
      </c>
      <c r="G1538" s="79">
        <v>44334</v>
      </c>
      <c r="H1538" s="78">
        <v>79</v>
      </c>
      <c r="I1538" s="77" t="s">
        <v>0</v>
      </c>
      <c r="J1538" s="77" t="s">
        <v>3</v>
      </c>
      <c r="K1538" s="77" t="s">
        <v>127</v>
      </c>
      <c r="L1538" s="77" t="s">
        <v>24</v>
      </c>
      <c r="M1538" s="77"/>
      <c r="N1538" s="77"/>
      <c r="O1538" s="77" t="s">
        <v>8</v>
      </c>
      <c r="P1538" s="77" t="s">
        <v>44</v>
      </c>
      <c r="Q1538" s="77" t="s">
        <v>319</v>
      </c>
      <c r="R1538" s="77" t="s">
        <v>859</v>
      </c>
      <c r="S1538" s="77"/>
      <c r="T1538" s="77"/>
      <c r="U1538" s="77"/>
      <c r="V1538" s="72">
        <v>5044.29</v>
      </c>
      <c r="W1538" s="77" t="s">
        <v>1016</v>
      </c>
      <c r="X1538" s="77" t="s">
        <v>1022</v>
      </c>
      <c r="Y1538" s="77" t="s">
        <v>6</v>
      </c>
    </row>
    <row r="1539" spans="1:25" x14ac:dyDescent="0.35">
      <c r="A1539" s="77" t="s">
        <v>8</v>
      </c>
      <c r="B1539" s="78">
        <v>2021</v>
      </c>
      <c r="C1539" s="78">
        <v>11</v>
      </c>
      <c r="D1539" s="77" t="s">
        <v>19</v>
      </c>
      <c r="E1539" s="77" t="s">
        <v>1015</v>
      </c>
      <c r="F1539" s="79">
        <v>44334</v>
      </c>
      <c r="G1539" s="79">
        <v>44334</v>
      </c>
      <c r="H1539" s="78">
        <v>80</v>
      </c>
      <c r="I1539" s="77" t="s">
        <v>0</v>
      </c>
      <c r="J1539" s="77" t="s">
        <v>3</v>
      </c>
      <c r="K1539" s="77" t="s">
        <v>127</v>
      </c>
      <c r="L1539" s="77" t="s">
        <v>24</v>
      </c>
      <c r="M1539" s="77"/>
      <c r="N1539" s="77"/>
      <c r="O1539" s="77" t="s">
        <v>8</v>
      </c>
      <c r="P1539" s="77" t="s">
        <v>44</v>
      </c>
      <c r="Q1539" s="77" t="s">
        <v>319</v>
      </c>
      <c r="R1539" s="77" t="s">
        <v>838</v>
      </c>
      <c r="S1539" s="77"/>
      <c r="T1539" s="77"/>
      <c r="U1539" s="77"/>
      <c r="V1539" s="72">
        <v>4650.4799999999996</v>
      </c>
      <c r="W1539" s="77" t="s">
        <v>1017</v>
      </c>
      <c r="X1539" s="77" t="s">
        <v>1023</v>
      </c>
      <c r="Y1539" s="77" t="s">
        <v>6</v>
      </c>
    </row>
    <row r="1540" spans="1:25" x14ac:dyDescent="0.35">
      <c r="A1540" s="77" t="s">
        <v>8</v>
      </c>
      <c r="B1540" s="78">
        <v>2021</v>
      </c>
      <c r="C1540" s="78">
        <v>11</v>
      </c>
      <c r="D1540" s="77" t="s">
        <v>19</v>
      </c>
      <c r="E1540" s="77" t="s">
        <v>1015</v>
      </c>
      <c r="F1540" s="79">
        <v>44334</v>
      </c>
      <c r="G1540" s="79">
        <v>44334</v>
      </c>
      <c r="H1540" s="78">
        <v>92</v>
      </c>
      <c r="I1540" s="77" t="s">
        <v>0</v>
      </c>
      <c r="J1540" s="77" t="s">
        <v>3</v>
      </c>
      <c r="K1540" s="77" t="s">
        <v>127</v>
      </c>
      <c r="L1540" s="77" t="s">
        <v>24</v>
      </c>
      <c r="M1540" s="77"/>
      <c r="N1540" s="77"/>
      <c r="O1540" s="77" t="s">
        <v>8</v>
      </c>
      <c r="P1540" s="77" t="s">
        <v>44</v>
      </c>
      <c r="Q1540" s="77" t="s">
        <v>319</v>
      </c>
      <c r="R1540" s="77" t="s">
        <v>373</v>
      </c>
      <c r="S1540" s="77"/>
      <c r="T1540" s="77"/>
      <c r="U1540" s="77"/>
      <c r="V1540" s="72">
        <v>5713.4</v>
      </c>
      <c r="W1540" s="77" t="s">
        <v>1018</v>
      </c>
      <c r="X1540" s="77" t="s">
        <v>1024</v>
      </c>
      <c r="Y1540" s="77" t="s">
        <v>6</v>
      </c>
    </row>
    <row r="1541" spans="1:25" x14ac:dyDescent="0.35">
      <c r="A1541" s="77" t="s">
        <v>8</v>
      </c>
      <c r="B1541" s="78">
        <v>2021</v>
      </c>
      <c r="C1541" s="78">
        <v>11</v>
      </c>
      <c r="D1541" s="77" t="s">
        <v>19</v>
      </c>
      <c r="E1541" s="77" t="s">
        <v>1015</v>
      </c>
      <c r="F1541" s="79">
        <v>44334</v>
      </c>
      <c r="G1541" s="79">
        <v>44334</v>
      </c>
      <c r="H1541" s="78">
        <v>93</v>
      </c>
      <c r="I1541" s="77" t="s">
        <v>0</v>
      </c>
      <c r="J1541" s="77" t="s">
        <v>3</v>
      </c>
      <c r="K1541" s="77" t="s">
        <v>127</v>
      </c>
      <c r="L1541" s="77" t="s">
        <v>24</v>
      </c>
      <c r="M1541" s="77"/>
      <c r="N1541" s="77"/>
      <c r="O1541" s="77" t="s">
        <v>8</v>
      </c>
      <c r="P1541" s="77" t="s">
        <v>44</v>
      </c>
      <c r="Q1541" s="77" t="s">
        <v>319</v>
      </c>
      <c r="R1541" s="77" t="s">
        <v>1025</v>
      </c>
      <c r="S1541" s="77"/>
      <c r="T1541" s="77"/>
      <c r="U1541" s="77"/>
      <c r="V1541" s="72">
        <v>16164.95</v>
      </c>
      <c r="W1541" s="77" t="s">
        <v>1019</v>
      </c>
      <c r="X1541" s="77" t="s">
        <v>1026</v>
      </c>
      <c r="Y1541" s="77" t="s">
        <v>6</v>
      </c>
    </row>
    <row r="1542" spans="1:25" x14ac:dyDescent="0.35">
      <c r="A1542" s="77" t="s">
        <v>8</v>
      </c>
      <c r="B1542" s="78">
        <v>2021</v>
      </c>
      <c r="C1542" s="78">
        <v>11</v>
      </c>
      <c r="D1542" s="77" t="s">
        <v>19</v>
      </c>
      <c r="E1542" s="77" t="s">
        <v>1015</v>
      </c>
      <c r="F1542" s="79">
        <v>44334</v>
      </c>
      <c r="G1542" s="79">
        <v>44334</v>
      </c>
      <c r="H1542" s="78">
        <v>94</v>
      </c>
      <c r="I1542" s="77" t="s">
        <v>0</v>
      </c>
      <c r="J1542" s="77" t="s">
        <v>3</v>
      </c>
      <c r="K1542" s="77" t="s">
        <v>127</v>
      </c>
      <c r="L1542" s="77" t="s">
        <v>24</v>
      </c>
      <c r="M1542" s="77"/>
      <c r="N1542" s="77"/>
      <c r="O1542" s="77" t="s">
        <v>8</v>
      </c>
      <c r="P1542" s="77" t="s">
        <v>44</v>
      </c>
      <c r="Q1542" s="77" t="s">
        <v>319</v>
      </c>
      <c r="R1542" s="77" t="s">
        <v>693</v>
      </c>
      <c r="S1542" s="77"/>
      <c r="T1542" s="77"/>
      <c r="U1542" s="77"/>
      <c r="V1542" s="72">
        <v>15894.14</v>
      </c>
      <c r="W1542" s="77" t="s">
        <v>1020</v>
      </c>
      <c r="X1542" s="77" t="s">
        <v>1027</v>
      </c>
      <c r="Y1542" s="77" t="s">
        <v>6</v>
      </c>
    </row>
    <row r="1543" spans="1:25" x14ac:dyDescent="0.35">
      <c r="A1543" s="77" t="s">
        <v>8</v>
      </c>
      <c r="B1543" s="78">
        <v>2021</v>
      </c>
      <c r="C1543" s="78">
        <v>11</v>
      </c>
      <c r="D1543" s="77" t="s">
        <v>19</v>
      </c>
      <c r="E1543" s="77" t="s">
        <v>1015</v>
      </c>
      <c r="F1543" s="79">
        <v>44334</v>
      </c>
      <c r="G1543" s="79">
        <v>44334</v>
      </c>
      <c r="H1543" s="78">
        <v>122</v>
      </c>
      <c r="I1543" s="77" t="s">
        <v>0</v>
      </c>
      <c r="J1543" s="77" t="s">
        <v>3</v>
      </c>
      <c r="K1543" s="77" t="s">
        <v>843</v>
      </c>
      <c r="L1543" s="77" t="s">
        <v>24</v>
      </c>
      <c r="M1543" s="77"/>
      <c r="N1543" s="77"/>
      <c r="O1543" s="77" t="s">
        <v>8</v>
      </c>
      <c r="P1543" s="77" t="s">
        <v>44</v>
      </c>
      <c r="Q1543" s="77" t="s">
        <v>319</v>
      </c>
      <c r="R1543" s="77" t="s">
        <v>704</v>
      </c>
      <c r="S1543" s="77"/>
      <c r="T1543" s="77"/>
      <c r="U1543" s="77"/>
      <c r="V1543" s="72">
        <v>26757.5</v>
      </c>
      <c r="W1543" s="77" t="s">
        <v>1021</v>
      </c>
      <c r="X1543" s="77" t="s">
        <v>1028</v>
      </c>
      <c r="Y1543" s="77" t="s">
        <v>6</v>
      </c>
    </row>
    <row r="1544" spans="1:25" x14ac:dyDescent="0.35">
      <c r="A1544" s="77" t="s">
        <v>8</v>
      </c>
      <c r="B1544" s="78">
        <v>2021</v>
      </c>
      <c r="C1544" s="78">
        <v>11</v>
      </c>
      <c r="D1544" s="77" t="s">
        <v>19</v>
      </c>
      <c r="E1544" s="77" t="s">
        <v>1029</v>
      </c>
      <c r="F1544" s="79">
        <v>44334</v>
      </c>
      <c r="G1544" s="79">
        <v>44334</v>
      </c>
      <c r="H1544" s="78">
        <v>3</v>
      </c>
      <c r="I1544" s="77" t="s">
        <v>0</v>
      </c>
      <c r="J1544" s="77"/>
      <c r="K1544" s="77" t="s">
        <v>1</v>
      </c>
      <c r="L1544" s="77" t="s">
        <v>18</v>
      </c>
      <c r="M1544" s="77"/>
      <c r="N1544" s="77"/>
      <c r="O1544" s="77" t="s">
        <v>8</v>
      </c>
      <c r="P1544" s="77" t="s">
        <v>44</v>
      </c>
      <c r="Q1544" s="77" t="s">
        <v>319</v>
      </c>
      <c r="R1544" s="77"/>
      <c r="S1544" s="77"/>
      <c r="T1544" s="77"/>
      <c r="U1544" s="77"/>
      <c r="V1544" s="72">
        <v>-5044.29</v>
      </c>
      <c r="W1544" s="77" t="s">
        <v>1016</v>
      </c>
      <c r="X1544" s="77" t="s">
        <v>2</v>
      </c>
      <c r="Y1544" s="77" t="s">
        <v>4</v>
      </c>
    </row>
    <row r="1545" spans="1:25" x14ac:dyDescent="0.35">
      <c r="A1545" s="77" t="s">
        <v>8</v>
      </c>
      <c r="B1545" s="78">
        <v>2021</v>
      </c>
      <c r="C1545" s="78">
        <v>11</v>
      </c>
      <c r="D1545" s="77" t="s">
        <v>19</v>
      </c>
      <c r="E1545" s="77" t="s">
        <v>1029</v>
      </c>
      <c r="F1545" s="79">
        <v>44334</v>
      </c>
      <c r="G1545" s="79">
        <v>44334</v>
      </c>
      <c r="H1545" s="78">
        <v>4</v>
      </c>
      <c r="I1545" s="77" t="s">
        <v>0</v>
      </c>
      <c r="J1545" s="77"/>
      <c r="K1545" s="77" t="s">
        <v>1</v>
      </c>
      <c r="L1545" s="77" t="s">
        <v>18</v>
      </c>
      <c r="M1545" s="77"/>
      <c r="N1545" s="77"/>
      <c r="O1545" s="77" t="s">
        <v>8</v>
      </c>
      <c r="P1545" s="77" t="s">
        <v>44</v>
      </c>
      <c r="Q1545" s="77" t="s">
        <v>319</v>
      </c>
      <c r="R1545" s="77"/>
      <c r="S1545" s="77"/>
      <c r="T1545" s="77"/>
      <c r="U1545" s="77"/>
      <c r="V1545" s="72">
        <v>-4650.4799999999996</v>
      </c>
      <c r="W1545" s="77" t="s">
        <v>1017</v>
      </c>
      <c r="X1545" s="77" t="s">
        <v>2</v>
      </c>
      <c r="Y1545" s="77" t="s">
        <v>4</v>
      </c>
    </row>
    <row r="1546" spans="1:25" x14ac:dyDescent="0.35">
      <c r="A1546" s="77" t="s">
        <v>8</v>
      </c>
      <c r="B1546" s="78">
        <v>2021</v>
      </c>
      <c r="C1546" s="78">
        <v>11</v>
      </c>
      <c r="D1546" s="77" t="s">
        <v>19</v>
      </c>
      <c r="E1546" s="77" t="s">
        <v>1029</v>
      </c>
      <c r="F1546" s="79">
        <v>44334</v>
      </c>
      <c r="G1546" s="79">
        <v>44334</v>
      </c>
      <c r="H1546" s="78">
        <v>5</v>
      </c>
      <c r="I1546" s="77" t="s">
        <v>0</v>
      </c>
      <c r="J1546" s="77"/>
      <c r="K1546" s="77" t="s">
        <v>1</v>
      </c>
      <c r="L1546" s="77" t="s">
        <v>18</v>
      </c>
      <c r="M1546" s="77"/>
      <c r="N1546" s="77"/>
      <c r="O1546" s="77" t="s">
        <v>8</v>
      </c>
      <c r="P1546" s="77" t="s">
        <v>44</v>
      </c>
      <c r="Q1546" s="77" t="s">
        <v>319</v>
      </c>
      <c r="R1546" s="77"/>
      <c r="S1546" s="77"/>
      <c r="T1546" s="77"/>
      <c r="U1546" s="77"/>
      <c r="V1546" s="72">
        <v>-5713.4</v>
      </c>
      <c r="W1546" s="77" t="s">
        <v>1018</v>
      </c>
      <c r="X1546" s="77" t="s">
        <v>2</v>
      </c>
      <c r="Y1546" s="77" t="s">
        <v>4</v>
      </c>
    </row>
    <row r="1547" spans="1:25" x14ac:dyDescent="0.35">
      <c r="A1547" s="77" t="s">
        <v>8</v>
      </c>
      <c r="B1547" s="78">
        <v>2021</v>
      </c>
      <c r="C1547" s="78">
        <v>11</v>
      </c>
      <c r="D1547" s="77" t="s">
        <v>19</v>
      </c>
      <c r="E1547" s="77" t="s">
        <v>1029</v>
      </c>
      <c r="F1547" s="79">
        <v>44334</v>
      </c>
      <c r="G1547" s="79">
        <v>44334</v>
      </c>
      <c r="H1547" s="78">
        <v>6</v>
      </c>
      <c r="I1547" s="77" t="s">
        <v>0</v>
      </c>
      <c r="J1547" s="77"/>
      <c r="K1547" s="77" t="s">
        <v>1</v>
      </c>
      <c r="L1547" s="77" t="s">
        <v>18</v>
      </c>
      <c r="M1547" s="77"/>
      <c r="N1547" s="77"/>
      <c r="O1547" s="77" t="s">
        <v>8</v>
      </c>
      <c r="P1547" s="77" t="s">
        <v>44</v>
      </c>
      <c r="Q1547" s="77" t="s">
        <v>319</v>
      </c>
      <c r="R1547" s="77"/>
      <c r="S1547" s="77"/>
      <c r="T1547" s="77"/>
      <c r="U1547" s="77"/>
      <c r="V1547" s="72">
        <v>-16164.95</v>
      </c>
      <c r="W1547" s="77" t="s">
        <v>1019</v>
      </c>
      <c r="X1547" s="77" t="s">
        <v>2</v>
      </c>
      <c r="Y1547" s="77" t="s">
        <v>4</v>
      </c>
    </row>
    <row r="1548" spans="1:25" x14ac:dyDescent="0.35">
      <c r="A1548" s="77" t="s">
        <v>8</v>
      </c>
      <c r="B1548" s="78">
        <v>2021</v>
      </c>
      <c r="C1548" s="78">
        <v>11</v>
      </c>
      <c r="D1548" s="77" t="s">
        <v>19</v>
      </c>
      <c r="E1548" s="77" t="s">
        <v>1029</v>
      </c>
      <c r="F1548" s="79">
        <v>44334</v>
      </c>
      <c r="G1548" s="79">
        <v>44334</v>
      </c>
      <c r="H1548" s="78">
        <v>7</v>
      </c>
      <c r="I1548" s="77" t="s">
        <v>0</v>
      </c>
      <c r="J1548" s="77"/>
      <c r="K1548" s="77" t="s">
        <v>1</v>
      </c>
      <c r="L1548" s="77" t="s">
        <v>18</v>
      </c>
      <c r="M1548" s="77"/>
      <c r="N1548" s="77"/>
      <c r="O1548" s="77" t="s">
        <v>8</v>
      </c>
      <c r="P1548" s="77" t="s">
        <v>44</v>
      </c>
      <c r="Q1548" s="77" t="s">
        <v>319</v>
      </c>
      <c r="R1548" s="77"/>
      <c r="S1548" s="77"/>
      <c r="T1548" s="77"/>
      <c r="U1548" s="77"/>
      <c r="V1548" s="72">
        <v>-15894.14</v>
      </c>
      <c r="W1548" s="77" t="s">
        <v>1020</v>
      </c>
      <c r="X1548" s="77" t="s">
        <v>2</v>
      </c>
      <c r="Y1548" s="77" t="s">
        <v>4</v>
      </c>
    </row>
    <row r="1549" spans="1:25" x14ac:dyDescent="0.35">
      <c r="A1549" s="77" t="s">
        <v>8</v>
      </c>
      <c r="B1549" s="78">
        <v>2021</v>
      </c>
      <c r="C1549" s="78">
        <v>11</v>
      </c>
      <c r="D1549" s="77" t="s">
        <v>19</v>
      </c>
      <c r="E1549" s="77" t="s">
        <v>1029</v>
      </c>
      <c r="F1549" s="79">
        <v>44334</v>
      </c>
      <c r="G1549" s="79">
        <v>44334</v>
      </c>
      <c r="H1549" s="78">
        <v>8</v>
      </c>
      <c r="I1549" s="77" t="s">
        <v>0</v>
      </c>
      <c r="J1549" s="77"/>
      <c r="K1549" s="77" t="s">
        <v>1</v>
      </c>
      <c r="L1549" s="77" t="s">
        <v>18</v>
      </c>
      <c r="M1549" s="77"/>
      <c r="N1549" s="77"/>
      <c r="O1549" s="77" t="s">
        <v>8</v>
      </c>
      <c r="P1549" s="77" t="s">
        <v>44</v>
      </c>
      <c r="Q1549" s="77" t="s">
        <v>319</v>
      </c>
      <c r="R1549" s="77"/>
      <c r="S1549" s="77"/>
      <c r="T1549" s="77"/>
      <c r="U1549" s="77"/>
      <c r="V1549" s="72">
        <v>-26757.5</v>
      </c>
      <c r="W1549" s="77" t="s">
        <v>1021</v>
      </c>
      <c r="X1549" s="77" t="s">
        <v>2</v>
      </c>
      <c r="Y1549" s="77" t="s">
        <v>4</v>
      </c>
    </row>
    <row r="1550" spans="1:25" x14ac:dyDescent="0.35">
      <c r="A1550" s="77" t="s">
        <v>8</v>
      </c>
      <c r="B1550" s="78">
        <v>2021</v>
      </c>
      <c r="C1550" s="78">
        <v>11</v>
      </c>
      <c r="D1550" s="77" t="s">
        <v>19</v>
      </c>
      <c r="E1550" s="77" t="s">
        <v>1029</v>
      </c>
      <c r="F1550" s="79">
        <v>44334</v>
      </c>
      <c r="G1550" s="79">
        <v>44334</v>
      </c>
      <c r="H1550" s="78">
        <v>27</v>
      </c>
      <c r="I1550" s="77" t="s">
        <v>0</v>
      </c>
      <c r="J1550" s="77"/>
      <c r="K1550" s="77" t="s">
        <v>5</v>
      </c>
      <c r="L1550" s="77" t="s">
        <v>18</v>
      </c>
      <c r="M1550" s="77"/>
      <c r="N1550" s="77"/>
      <c r="O1550" s="77" t="s">
        <v>8</v>
      </c>
      <c r="P1550" s="77" t="s">
        <v>44</v>
      </c>
      <c r="Q1550" s="77" t="s">
        <v>319</v>
      </c>
      <c r="R1550" s="77"/>
      <c r="S1550" s="77"/>
      <c r="T1550" s="77"/>
      <c r="U1550" s="77"/>
      <c r="V1550" s="72">
        <v>5044.29</v>
      </c>
      <c r="W1550" s="77" t="s">
        <v>1016</v>
      </c>
      <c r="X1550" s="77" t="s">
        <v>6</v>
      </c>
      <c r="Y1550" s="77" t="s">
        <v>4</v>
      </c>
    </row>
    <row r="1551" spans="1:25" x14ac:dyDescent="0.35">
      <c r="A1551" s="77" t="s">
        <v>8</v>
      </c>
      <c r="B1551" s="78">
        <v>2021</v>
      </c>
      <c r="C1551" s="78">
        <v>11</v>
      </c>
      <c r="D1551" s="77" t="s">
        <v>19</v>
      </c>
      <c r="E1551" s="77" t="s">
        <v>1029</v>
      </c>
      <c r="F1551" s="79">
        <v>44334</v>
      </c>
      <c r="G1551" s="79">
        <v>44334</v>
      </c>
      <c r="H1551" s="78">
        <v>28</v>
      </c>
      <c r="I1551" s="77" t="s">
        <v>0</v>
      </c>
      <c r="J1551" s="77"/>
      <c r="K1551" s="77" t="s">
        <v>5</v>
      </c>
      <c r="L1551" s="77" t="s">
        <v>18</v>
      </c>
      <c r="M1551" s="77"/>
      <c r="N1551" s="77"/>
      <c r="O1551" s="77" t="s">
        <v>8</v>
      </c>
      <c r="P1551" s="77" t="s">
        <v>44</v>
      </c>
      <c r="Q1551" s="77" t="s">
        <v>319</v>
      </c>
      <c r="R1551" s="77"/>
      <c r="S1551" s="77"/>
      <c r="T1551" s="77"/>
      <c r="U1551" s="77"/>
      <c r="V1551" s="72">
        <v>4650.4799999999996</v>
      </c>
      <c r="W1551" s="77" t="s">
        <v>1017</v>
      </c>
      <c r="X1551" s="77" t="s">
        <v>6</v>
      </c>
      <c r="Y1551" s="77" t="s">
        <v>4</v>
      </c>
    </row>
    <row r="1552" spans="1:25" x14ac:dyDescent="0.35">
      <c r="A1552" s="77" t="s">
        <v>8</v>
      </c>
      <c r="B1552" s="78">
        <v>2021</v>
      </c>
      <c r="C1552" s="78">
        <v>11</v>
      </c>
      <c r="D1552" s="77" t="s">
        <v>19</v>
      </c>
      <c r="E1552" s="77" t="s">
        <v>1029</v>
      </c>
      <c r="F1552" s="79">
        <v>44334</v>
      </c>
      <c r="G1552" s="79">
        <v>44334</v>
      </c>
      <c r="H1552" s="78">
        <v>29</v>
      </c>
      <c r="I1552" s="77" t="s">
        <v>0</v>
      </c>
      <c r="J1552" s="77"/>
      <c r="K1552" s="77" t="s">
        <v>5</v>
      </c>
      <c r="L1552" s="77" t="s">
        <v>18</v>
      </c>
      <c r="M1552" s="77"/>
      <c r="N1552" s="77"/>
      <c r="O1552" s="77" t="s">
        <v>8</v>
      </c>
      <c r="P1552" s="77" t="s">
        <v>44</v>
      </c>
      <c r="Q1552" s="77" t="s">
        <v>319</v>
      </c>
      <c r="R1552" s="77"/>
      <c r="S1552" s="77"/>
      <c r="T1552" s="77"/>
      <c r="U1552" s="77"/>
      <c r="V1552" s="72">
        <v>5713.4</v>
      </c>
      <c r="W1552" s="77" t="s">
        <v>1018</v>
      </c>
      <c r="X1552" s="77" t="s">
        <v>6</v>
      </c>
      <c r="Y1552" s="77" t="s">
        <v>4</v>
      </c>
    </row>
    <row r="1553" spans="1:25" x14ac:dyDescent="0.35">
      <c r="A1553" s="77" t="s">
        <v>8</v>
      </c>
      <c r="B1553" s="78">
        <v>2021</v>
      </c>
      <c r="C1553" s="78">
        <v>11</v>
      </c>
      <c r="D1553" s="77" t="s">
        <v>19</v>
      </c>
      <c r="E1553" s="77" t="s">
        <v>1029</v>
      </c>
      <c r="F1553" s="79">
        <v>44334</v>
      </c>
      <c r="G1553" s="79">
        <v>44334</v>
      </c>
      <c r="H1553" s="78">
        <v>30</v>
      </c>
      <c r="I1553" s="77" t="s">
        <v>0</v>
      </c>
      <c r="J1553" s="77"/>
      <c r="K1553" s="77" t="s">
        <v>5</v>
      </c>
      <c r="L1553" s="77" t="s">
        <v>18</v>
      </c>
      <c r="M1553" s="77"/>
      <c r="N1553" s="77"/>
      <c r="O1553" s="77" t="s">
        <v>8</v>
      </c>
      <c r="P1553" s="77" t="s">
        <v>44</v>
      </c>
      <c r="Q1553" s="77" t="s">
        <v>319</v>
      </c>
      <c r="R1553" s="77"/>
      <c r="S1553" s="77"/>
      <c r="T1553" s="77"/>
      <c r="U1553" s="77"/>
      <c r="V1553" s="72">
        <v>16164.95</v>
      </c>
      <c r="W1553" s="77" t="s">
        <v>1019</v>
      </c>
      <c r="X1553" s="77" t="s">
        <v>6</v>
      </c>
      <c r="Y1553" s="77" t="s">
        <v>4</v>
      </c>
    </row>
    <row r="1554" spans="1:25" x14ac:dyDescent="0.35">
      <c r="A1554" s="77" t="s">
        <v>8</v>
      </c>
      <c r="B1554" s="78">
        <v>2021</v>
      </c>
      <c r="C1554" s="78">
        <v>11</v>
      </c>
      <c r="D1554" s="77" t="s">
        <v>19</v>
      </c>
      <c r="E1554" s="77" t="s">
        <v>1029</v>
      </c>
      <c r="F1554" s="79">
        <v>44334</v>
      </c>
      <c r="G1554" s="79">
        <v>44334</v>
      </c>
      <c r="H1554" s="78">
        <v>31</v>
      </c>
      <c r="I1554" s="77" t="s">
        <v>0</v>
      </c>
      <c r="J1554" s="77"/>
      <c r="K1554" s="77" t="s">
        <v>5</v>
      </c>
      <c r="L1554" s="77" t="s">
        <v>18</v>
      </c>
      <c r="M1554" s="77"/>
      <c r="N1554" s="77"/>
      <c r="O1554" s="77" t="s">
        <v>8</v>
      </c>
      <c r="P1554" s="77" t="s">
        <v>44</v>
      </c>
      <c r="Q1554" s="77" t="s">
        <v>319</v>
      </c>
      <c r="R1554" s="77"/>
      <c r="S1554" s="77"/>
      <c r="T1554" s="77"/>
      <c r="U1554" s="77"/>
      <c r="V1554" s="72">
        <v>15894.14</v>
      </c>
      <c r="W1554" s="77" t="s">
        <v>1020</v>
      </c>
      <c r="X1554" s="77" t="s">
        <v>6</v>
      </c>
      <c r="Y1554" s="77" t="s">
        <v>4</v>
      </c>
    </row>
    <row r="1555" spans="1:25" x14ac:dyDescent="0.35">
      <c r="A1555" s="77" t="s">
        <v>8</v>
      </c>
      <c r="B1555" s="78">
        <v>2021</v>
      </c>
      <c r="C1555" s="78">
        <v>11</v>
      </c>
      <c r="D1555" s="77" t="s">
        <v>19</v>
      </c>
      <c r="E1555" s="77" t="s">
        <v>1029</v>
      </c>
      <c r="F1555" s="79">
        <v>44334</v>
      </c>
      <c r="G1555" s="79">
        <v>44334</v>
      </c>
      <c r="H1555" s="78">
        <v>32</v>
      </c>
      <c r="I1555" s="77" t="s">
        <v>0</v>
      </c>
      <c r="J1555" s="77"/>
      <c r="K1555" s="77" t="s">
        <v>5</v>
      </c>
      <c r="L1555" s="77" t="s">
        <v>18</v>
      </c>
      <c r="M1555" s="77"/>
      <c r="N1555" s="77"/>
      <c r="O1555" s="77" t="s">
        <v>8</v>
      </c>
      <c r="P1555" s="77" t="s">
        <v>44</v>
      </c>
      <c r="Q1555" s="77" t="s">
        <v>319</v>
      </c>
      <c r="R1555" s="77"/>
      <c r="S1555" s="77"/>
      <c r="T1555" s="77"/>
      <c r="U1555" s="77"/>
      <c r="V1555" s="72">
        <v>26757.5</v>
      </c>
      <c r="W1555" s="77" t="s">
        <v>1021</v>
      </c>
      <c r="X1555" s="77" t="s">
        <v>6</v>
      </c>
      <c r="Y1555" s="77" t="s">
        <v>4</v>
      </c>
    </row>
    <row r="1556" spans="1:25" x14ac:dyDescent="0.35">
      <c r="A1556" s="77" t="s">
        <v>8</v>
      </c>
      <c r="B1556" s="78">
        <v>2021</v>
      </c>
      <c r="C1556" s="78">
        <v>11</v>
      </c>
      <c r="D1556" s="77" t="s">
        <v>19</v>
      </c>
      <c r="E1556" s="77" t="s">
        <v>1030</v>
      </c>
      <c r="F1556" s="79">
        <v>44335</v>
      </c>
      <c r="G1556" s="79">
        <v>44335</v>
      </c>
      <c r="H1556" s="78">
        <v>56</v>
      </c>
      <c r="I1556" s="77" t="s">
        <v>0</v>
      </c>
      <c r="J1556" s="77"/>
      <c r="K1556" s="77" t="s">
        <v>5</v>
      </c>
      <c r="L1556" s="77" t="s">
        <v>18</v>
      </c>
      <c r="M1556" s="77"/>
      <c r="N1556" s="77"/>
      <c r="O1556" s="77" t="s">
        <v>8</v>
      </c>
      <c r="P1556" s="77" t="s">
        <v>44</v>
      </c>
      <c r="Q1556" s="77" t="s">
        <v>319</v>
      </c>
      <c r="R1556" s="77"/>
      <c r="S1556" s="77"/>
      <c r="T1556" s="77"/>
      <c r="U1556" s="77"/>
      <c r="V1556" s="72">
        <v>-3.11</v>
      </c>
      <c r="W1556" s="77" t="s">
        <v>1031</v>
      </c>
      <c r="X1556" s="77" t="s">
        <v>6</v>
      </c>
      <c r="Y1556" s="77" t="s">
        <v>6</v>
      </c>
    </row>
    <row r="1557" spans="1:25" x14ac:dyDescent="0.35">
      <c r="A1557" s="77" t="s">
        <v>8</v>
      </c>
      <c r="B1557" s="78">
        <v>2021</v>
      </c>
      <c r="C1557" s="78">
        <v>11</v>
      </c>
      <c r="D1557" s="77" t="s">
        <v>19</v>
      </c>
      <c r="E1557" s="77" t="s">
        <v>1030</v>
      </c>
      <c r="F1557" s="79">
        <v>44335</v>
      </c>
      <c r="G1557" s="79">
        <v>44335</v>
      </c>
      <c r="H1557" s="78">
        <v>57</v>
      </c>
      <c r="I1557" s="77" t="s">
        <v>0</v>
      </c>
      <c r="J1557" s="77"/>
      <c r="K1557" s="77" t="s">
        <v>5</v>
      </c>
      <c r="L1557" s="77" t="s">
        <v>18</v>
      </c>
      <c r="M1557" s="77"/>
      <c r="N1557" s="77"/>
      <c r="O1557" s="77" t="s">
        <v>8</v>
      </c>
      <c r="P1557" s="77" t="s">
        <v>44</v>
      </c>
      <c r="Q1557" s="77" t="s">
        <v>319</v>
      </c>
      <c r="R1557" s="77"/>
      <c r="S1557" s="77"/>
      <c r="T1557" s="77"/>
      <c r="U1557" s="77"/>
      <c r="V1557" s="72">
        <v>-96.77</v>
      </c>
      <c r="W1557" s="77" t="s">
        <v>1031</v>
      </c>
      <c r="X1557" s="77" t="s">
        <v>6</v>
      </c>
      <c r="Y1557" s="77" t="s">
        <v>6</v>
      </c>
    </row>
    <row r="1558" spans="1:25" x14ac:dyDescent="0.35">
      <c r="A1558" s="77" t="s">
        <v>8</v>
      </c>
      <c r="B1558" s="78">
        <v>2021</v>
      </c>
      <c r="C1558" s="78">
        <v>11</v>
      </c>
      <c r="D1558" s="77" t="s">
        <v>19</v>
      </c>
      <c r="E1558" s="77" t="s">
        <v>1030</v>
      </c>
      <c r="F1558" s="79">
        <v>44335</v>
      </c>
      <c r="G1558" s="79">
        <v>44335</v>
      </c>
      <c r="H1558" s="78">
        <v>123</v>
      </c>
      <c r="I1558" s="77" t="s">
        <v>0</v>
      </c>
      <c r="J1558" s="77" t="s">
        <v>258</v>
      </c>
      <c r="K1558" s="77" t="s">
        <v>295</v>
      </c>
      <c r="L1558" s="77" t="s">
        <v>259</v>
      </c>
      <c r="M1558" s="77"/>
      <c r="N1558" s="77" t="s">
        <v>252</v>
      </c>
      <c r="O1558" s="77" t="s">
        <v>8</v>
      </c>
      <c r="P1558" s="77" t="s">
        <v>44</v>
      </c>
      <c r="Q1558" s="77" t="s">
        <v>319</v>
      </c>
      <c r="R1558" s="77"/>
      <c r="S1558" s="77"/>
      <c r="T1558" s="77"/>
      <c r="U1558" s="77"/>
      <c r="V1558" s="72">
        <v>3.11</v>
      </c>
      <c r="W1558" s="77" t="s">
        <v>1031</v>
      </c>
      <c r="X1558" s="77" t="s">
        <v>1032</v>
      </c>
      <c r="Y1558" s="77" t="s">
        <v>6</v>
      </c>
    </row>
    <row r="1559" spans="1:25" x14ac:dyDescent="0.35">
      <c r="A1559" s="77" t="s">
        <v>8</v>
      </c>
      <c r="B1559" s="78">
        <v>2021</v>
      </c>
      <c r="C1559" s="78">
        <v>11</v>
      </c>
      <c r="D1559" s="77" t="s">
        <v>19</v>
      </c>
      <c r="E1559" s="77" t="s">
        <v>1030</v>
      </c>
      <c r="F1559" s="79">
        <v>44335</v>
      </c>
      <c r="G1559" s="79">
        <v>44335</v>
      </c>
      <c r="H1559" s="78">
        <v>124</v>
      </c>
      <c r="I1559" s="77" t="s">
        <v>0</v>
      </c>
      <c r="J1559" s="77" t="s">
        <v>258</v>
      </c>
      <c r="K1559" s="77" t="s">
        <v>295</v>
      </c>
      <c r="L1559" s="77" t="s">
        <v>265</v>
      </c>
      <c r="M1559" s="77"/>
      <c r="N1559" s="77" t="s">
        <v>252</v>
      </c>
      <c r="O1559" s="77" t="s">
        <v>8</v>
      </c>
      <c r="P1559" s="77" t="s">
        <v>44</v>
      </c>
      <c r="Q1559" s="77" t="s">
        <v>319</v>
      </c>
      <c r="R1559" s="77"/>
      <c r="S1559" s="77"/>
      <c r="T1559" s="77"/>
      <c r="U1559" s="77"/>
      <c r="V1559" s="72">
        <v>96.77</v>
      </c>
      <c r="W1559" s="77" t="s">
        <v>1031</v>
      </c>
      <c r="X1559" s="77" t="s">
        <v>1032</v>
      </c>
      <c r="Y1559" s="77" t="s">
        <v>6</v>
      </c>
    </row>
    <row r="1560" spans="1:25" x14ac:dyDescent="0.35">
      <c r="A1560" s="77" t="s">
        <v>8</v>
      </c>
      <c r="B1560" s="78">
        <v>2021</v>
      </c>
      <c r="C1560" s="78">
        <v>11</v>
      </c>
      <c r="D1560" s="77" t="s">
        <v>19</v>
      </c>
      <c r="E1560" s="77" t="s">
        <v>1033</v>
      </c>
      <c r="F1560" s="79">
        <v>44336</v>
      </c>
      <c r="G1560" s="79">
        <v>44336</v>
      </c>
      <c r="H1560" s="78">
        <v>12</v>
      </c>
      <c r="I1560" s="77" t="s">
        <v>0</v>
      </c>
      <c r="J1560" s="77"/>
      <c r="K1560" s="77" t="s">
        <v>5</v>
      </c>
      <c r="L1560" s="77" t="s">
        <v>18</v>
      </c>
      <c r="M1560" s="77"/>
      <c r="N1560" s="77"/>
      <c r="O1560" s="77" t="s">
        <v>8</v>
      </c>
      <c r="P1560" s="77" t="s">
        <v>44</v>
      </c>
      <c r="Q1560" s="77" t="s">
        <v>319</v>
      </c>
      <c r="R1560" s="77"/>
      <c r="S1560" s="77"/>
      <c r="T1560" s="77"/>
      <c r="U1560" s="77"/>
      <c r="V1560" s="72">
        <v>-11693.96</v>
      </c>
      <c r="W1560" s="77" t="s">
        <v>1034</v>
      </c>
      <c r="X1560" s="77" t="s">
        <v>6</v>
      </c>
      <c r="Y1560" s="77" t="s">
        <v>6</v>
      </c>
    </row>
    <row r="1561" spans="1:25" x14ac:dyDescent="0.35">
      <c r="A1561" s="77" t="s">
        <v>8</v>
      </c>
      <c r="B1561" s="78">
        <v>2021</v>
      </c>
      <c r="C1561" s="78">
        <v>11</v>
      </c>
      <c r="D1561" s="77" t="s">
        <v>19</v>
      </c>
      <c r="E1561" s="77" t="s">
        <v>1033</v>
      </c>
      <c r="F1561" s="79">
        <v>44336</v>
      </c>
      <c r="G1561" s="79">
        <v>44336</v>
      </c>
      <c r="H1561" s="78">
        <v>13</v>
      </c>
      <c r="I1561" s="77" t="s">
        <v>0</v>
      </c>
      <c r="J1561" s="77"/>
      <c r="K1561" s="77" t="s">
        <v>5</v>
      </c>
      <c r="L1561" s="77" t="s">
        <v>18</v>
      </c>
      <c r="M1561" s="77"/>
      <c r="N1561" s="77"/>
      <c r="O1561" s="77" t="s">
        <v>8</v>
      </c>
      <c r="P1561" s="77" t="s">
        <v>44</v>
      </c>
      <c r="Q1561" s="77" t="s">
        <v>319</v>
      </c>
      <c r="R1561" s="77"/>
      <c r="S1561" s="77"/>
      <c r="T1561" s="77"/>
      <c r="U1561" s="77"/>
      <c r="V1561" s="72">
        <v>-22736.66</v>
      </c>
      <c r="W1561" s="77" t="s">
        <v>1035</v>
      </c>
      <c r="X1561" s="77" t="s">
        <v>6</v>
      </c>
      <c r="Y1561" s="77" t="s">
        <v>6</v>
      </c>
    </row>
    <row r="1562" spans="1:25" x14ac:dyDescent="0.35">
      <c r="A1562" s="77" t="s">
        <v>8</v>
      </c>
      <c r="B1562" s="78">
        <v>2021</v>
      </c>
      <c r="C1562" s="78">
        <v>11</v>
      </c>
      <c r="D1562" s="77" t="s">
        <v>19</v>
      </c>
      <c r="E1562" s="77" t="s">
        <v>1033</v>
      </c>
      <c r="F1562" s="79">
        <v>44336</v>
      </c>
      <c r="G1562" s="79">
        <v>44336</v>
      </c>
      <c r="H1562" s="78">
        <v>14</v>
      </c>
      <c r="I1562" s="77" t="s">
        <v>0</v>
      </c>
      <c r="J1562" s="77"/>
      <c r="K1562" s="77" t="s">
        <v>5</v>
      </c>
      <c r="L1562" s="77" t="s">
        <v>18</v>
      </c>
      <c r="M1562" s="77"/>
      <c r="N1562" s="77"/>
      <c r="O1562" s="77" t="s">
        <v>8</v>
      </c>
      <c r="P1562" s="77" t="s">
        <v>44</v>
      </c>
      <c r="Q1562" s="77" t="s">
        <v>319</v>
      </c>
      <c r="R1562" s="77"/>
      <c r="S1562" s="77"/>
      <c r="T1562" s="77"/>
      <c r="U1562" s="77"/>
      <c r="V1562" s="72">
        <v>-9400</v>
      </c>
      <c r="W1562" s="77" t="s">
        <v>1036</v>
      </c>
      <c r="X1562" s="77" t="s">
        <v>6</v>
      </c>
      <c r="Y1562" s="77" t="s">
        <v>6</v>
      </c>
    </row>
    <row r="1563" spans="1:25" x14ac:dyDescent="0.35">
      <c r="A1563" s="77" t="s">
        <v>8</v>
      </c>
      <c r="B1563" s="78">
        <v>2021</v>
      </c>
      <c r="C1563" s="78">
        <v>11</v>
      </c>
      <c r="D1563" s="77" t="s">
        <v>19</v>
      </c>
      <c r="E1563" s="77" t="s">
        <v>1033</v>
      </c>
      <c r="F1563" s="79">
        <v>44336</v>
      </c>
      <c r="G1563" s="79">
        <v>44336</v>
      </c>
      <c r="H1563" s="78">
        <v>33</v>
      </c>
      <c r="I1563" s="77" t="s">
        <v>0</v>
      </c>
      <c r="J1563" s="77" t="s">
        <v>3</v>
      </c>
      <c r="K1563" s="77" t="s">
        <v>127</v>
      </c>
      <c r="L1563" s="77" t="s">
        <v>24</v>
      </c>
      <c r="M1563" s="77"/>
      <c r="N1563" s="77"/>
      <c r="O1563" s="77" t="s">
        <v>8</v>
      </c>
      <c r="P1563" s="77" t="s">
        <v>44</v>
      </c>
      <c r="Q1563" s="77" t="s">
        <v>319</v>
      </c>
      <c r="R1563" s="77" t="s">
        <v>871</v>
      </c>
      <c r="S1563" s="77"/>
      <c r="T1563" s="77"/>
      <c r="U1563" s="77"/>
      <c r="V1563" s="72">
        <v>11693.96</v>
      </c>
      <c r="W1563" s="77" t="s">
        <v>1034</v>
      </c>
      <c r="X1563" s="77" t="s">
        <v>1037</v>
      </c>
      <c r="Y1563" s="77" t="s">
        <v>6</v>
      </c>
    </row>
    <row r="1564" spans="1:25" x14ac:dyDescent="0.35">
      <c r="A1564" s="77" t="s">
        <v>8</v>
      </c>
      <c r="B1564" s="78">
        <v>2021</v>
      </c>
      <c r="C1564" s="78">
        <v>11</v>
      </c>
      <c r="D1564" s="77" t="s">
        <v>19</v>
      </c>
      <c r="E1564" s="77" t="s">
        <v>1033</v>
      </c>
      <c r="F1564" s="79">
        <v>44336</v>
      </c>
      <c r="G1564" s="79">
        <v>44336</v>
      </c>
      <c r="H1564" s="78">
        <v>34</v>
      </c>
      <c r="I1564" s="77" t="s">
        <v>0</v>
      </c>
      <c r="J1564" s="77" t="s">
        <v>3</v>
      </c>
      <c r="K1564" s="77" t="s">
        <v>127</v>
      </c>
      <c r="L1564" s="77" t="s">
        <v>24</v>
      </c>
      <c r="M1564" s="77"/>
      <c r="N1564" s="77"/>
      <c r="O1564" s="77" t="s">
        <v>8</v>
      </c>
      <c r="P1564" s="77" t="s">
        <v>44</v>
      </c>
      <c r="Q1564" s="77" t="s">
        <v>319</v>
      </c>
      <c r="R1564" s="77" t="s">
        <v>706</v>
      </c>
      <c r="S1564" s="77"/>
      <c r="T1564" s="77"/>
      <c r="U1564" s="77"/>
      <c r="V1564" s="72">
        <v>22736.66</v>
      </c>
      <c r="W1564" s="77" t="s">
        <v>1035</v>
      </c>
      <c r="X1564" s="77" t="s">
        <v>1038</v>
      </c>
      <c r="Y1564" s="77" t="s">
        <v>6</v>
      </c>
    </row>
    <row r="1565" spans="1:25" x14ac:dyDescent="0.35">
      <c r="A1565" s="77" t="s">
        <v>8</v>
      </c>
      <c r="B1565" s="78">
        <v>2021</v>
      </c>
      <c r="C1565" s="78">
        <v>11</v>
      </c>
      <c r="D1565" s="77" t="s">
        <v>19</v>
      </c>
      <c r="E1565" s="77" t="s">
        <v>1033</v>
      </c>
      <c r="F1565" s="79">
        <v>44336</v>
      </c>
      <c r="G1565" s="79">
        <v>44336</v>
      </c>
      <c r="H1565" s="78">
        <v>41</v>
      </c>
      <c r="I1565" s="77" t="s">
        <v>0</v>
      </c>
      <c r="J1565" s="77" t="s">
        <v>3</v>
      </c>
      <c r="K1565" s="77" t="s">
        <v>840</v>
      </c>
      <c r="L1565" s="77" t="s">
        <v>24</v>
      </c>
      <c r="M1565" s="77"/>
      <c r="N1565" s="77"/>
      <c r="O1565" s="77" t="s">
        <v>8</v>
      </c>
      <c r="P1565" s="77" t="s">
        <v>44</v>
      </c>
      <c r="Q1565" s="77" t="s">
        <v>319</v>
      </c>
      <c r="R1565" s="77" t="s">
        <v>841</v>
      </c>
      <c r="S1565" s="77"/>
      <c r="T1565" s="77"/>
      <c r="U1565" s="77"/>
      <c r="V1565" s="72">
        <v>9400</v>
      </c>
      <c r="W1565" s="77" t="s">
        <v>1036</v>
      </c>
      <c r="X1565" s="77" t="s">
        <v>1039</v>
      </c>
      <c r="Y1565" s="77" t="s">
        <v>6</v>
      </c>
    </row>
    <row r="1566" spans="1:25" x14ac:dyDescent="0.35">
      <c r="A1566" s="77" t="s">
        <v>8</v>
      </c>
      <c r="B1566" s="78">
        <v>2021</v>
      </c>
      <c r="C1566" s="78">
        <v>11</v>
      </c>
      <c r="D1566" s="77" t="s">
        <v>19</v>
      </c>
      <c r="E1566" s="77" t="s">
        <v>1040</v>
      </c>
      <c r="F1566" s="79">
        <v>44336</v>
      </c>
      <c r="G1566" s="79">
        <v>44336</v>
      </c>
      <c r="H1566" s="78">
        <v>6</v>
      </c>
      <c r="I1566" s="77" t="s">
        <v>0</v>
      </c>
      <c r="J1566" s="77"/>
      <c r="K1566" s="77" t="s">
        <v>1</v>
      </c>
      <c r="L1566" s="77" t="s">
        <v>18</v>
      </c>
      <c r="M1566" s="77"/>
      <c r="N1566" s="77"/>
      <c r="O1566" s="77" t="s">
        <v>8</v>
      </c>
      <c r="P1566" s="77" t="s">
        <v>44</v>
      </c>
      <c r="Q1566" s="77" t="s">
        <v>319</v>
      </c>
      <c r="R1566" s="77"/>
      <c r="S1566" s="77"/>
      <c r="T1566" s="77"/>
      <c r="U1566" s="77"/>
      <c r="V1566" s="72">
        <v>-11693.96</v>
      </c>
      <c r="W1566" s="77" t="s">
        <v>1034</v>
      </c>
      <c r="X1566" s="77" t="s">
        <v>2</v>
      </c>
      <c r="Y1566" s="77" t="s">
        <v>4</v>
      </c>
    </row>
    <row r="1567" spans="1:25" x14ac:dyDescent="0.35">
      <c r="A1567" s="77" t="s">
        <v>8</v>
      </c>
      <c r="B1567" s="78">
        <v>2021</v>
      </c>
      <c r="C1567" s="78">
        <v>11</v>
      </c>
      <c r="D1567" s="77" t="s">
        <v>19</v>
      </c>
      <c r="E1567" s="77" t="s">
        <v>1040</v>
      </c>
      <c r="F1567" s="79">
        <v>44336</v>
      </c>
      <c r="G1567" s="79">
        <v>44336</v>
      </c>
      <c r="H1567" s="78">
        <v>12</v>
      </c>
      <c r="I1567" s="77" t="s">
        <v>0</v>
      </c>
      <c r="J1567" s="77"/>
      <c r="K1567" s="77" t="s">
        <v>1</v>
      </c>
      <c r="L1567" s="77" t="s">
        <v>18</v>
      </c>
      <c r="M1567" s="77"/>
      <c r="N1567" s="77"/>
      <c r="O1567" s="77" t="s">
        <v>8</v>
      </c>
      <c r="P1567" s="77" t="s">
        <v>44</v>
      </c>
      <c r="Q1567" s="77" t="s">
        <v>319</v>
      </c>
      <c r="R1567" s="77"/>
      <c r="S1567" s="77"/>
      <c r="T1567" s="77"/>
      <c r="U1567" s="77"/>
      <c r="V1567" s="72">
        <v>-22736.66</v>
      </c>
      <c r="W1567" s="77" t="s">
        <v>1035</v>
      </c>
      <c r="X1567" s="77" t="s">
        <v>2</v>
      </c>
      <c r="Y1567" s="77" t="s">
        <v>4</v>
      </c>
    </row>
    <row r="1568" spans="1:25" x14ac:dyDescent="0.35">
      <c r="A1568" s="77" t="s">
        <v>8</v>
      </c>
      <c r="B1568" s="78">
        <v>2021</v>
      </c>
      <c r="C1568" s="78">
        <v>11</v>
      </c>
      <c r="D1568" s="77" t="s">
        <v>19</v>
      </c>
      <c r="E1568" s="77" t="s">
        <v>1040</v>
      </c>
      <c r="F1568" s="79">
        <v>44336</v>
      </c>
      <c r="G1568" s="79">
        <v>44336</v>
      </c>
      <c r="H1568" s="78">
        <v>13</v>
      </c>
      <c r="I1568" s="77" t="s">
        <v>0</v>
      </c>
      <c r="J1568" s="77"/>
      <c r="K1568" s="77" t="s">
        <v>1</v>
      </c>
      <c r="L1568" s="77" t="s">
        <v>18</v>
      </c>
      <c r="M1568" s="77"/>
      <c r="N1568" s="77"/>
      <c r="O1568" s="77" t="s">
        <v>8</v>
      </c>
      <c r="P1568" s="77" t="s">
        <v>44</v>
      </c>
      <c r="Q1568" s="77" t="s">
        <v>319</v>
      </c>
      <c r="R1568" s="77"/>
      <c r="S1568" s="77"/>
      <c r="T1568" s="77"/>
      <c r="U1568" s="77"/>
      <c r="V1568" s="72">
        <v>-9400</v>
      </c>
      <c r="W1568" s="77" t="s">
        <v>1036</v>
      </c>
      <c r="X1568" s="77" t="s">
        <v>2</v>
      </c>
      <c r="Y1568" s="77" t="s">
        <v>4</v>
      </c>
    </row>
    <row r="1569" spans="1:25" x14ac:dyDescent="0.35">
      <c r="A1569" s="77" t="s">
        <v>8</v>
      </c>
      <c r="B1569" s="78">
        <v>2021</v>
      </c>
      <c r="C1569" s="78">
        <v>11</v>
      </c>
      <c r="D1569" s="77" t="s">
        <v>19</v>
      </c>
      <c r="E1569" s="77" t="s">
        <v>1040</v>
      </c>
      <c r="F1569" s="79">
        <v>44336</v>
      </c>
      <c r="G1569" s="79">
        <v>44336</v>
      </c>
      <c r="H1569" s="78">
        <v>28</v>
      </c>
      <c r="I1569" s="77" t="s">
        <v>0</v>
      </c>
      <c r="J1569" s="77"/>
      <c r="K1569" s="77" t="s">
        <v>5</v>
      </c>
      <c r="L1569" s="77" t="s">
        <v>18</v>
      </c>
      <c r="M1569" s="77"/>
      <c r="N1569" s="77"/>
      <c r="O1569" s="77" t="s">
        <v>8</v>
      </c>
      <c r="P1569" s="77" t="s">
        <v>44</v>
      </c>
      <c r="Q1569" s="77" t="s">
        <v>319</v>
      </c>
      <c r="R1569" s="77"/>
      <c r="S1569" s="77"/>
      <c r="T1569" s="77"/>
      <c r="U1569" s="77"/>
      <c r="V1569" s="72">
        <v>11693.96</v>
      </c>
      <c r="W1569" s="77" t="s">
        <v>1034</v>
      </c>
      <c r="X1569" s="77" t="s">
        <v>6</v>
      </c>
      <c r="Y1569" s="77" t="s">
        <v>4</v>
      </c>
    </row>
    <row r="1570" spans="1:25" x14ac:dyDescent="0.35">
      <c r="A1570" s="77" t="s">
        <v>8</v>
      </c>
      <c r="B1570" s="78">
        <v>2021</v>
      </c>
      <c r="C1570" s="78">
        <v>11</v>
      </c>
      <c r="D1570" s="77" t="s">
        <v>19</v>
      </c>
      <c r="E1570" s="77" t="s">
        <v>1040</v>
      </c>
      <c r="F1570" s="79">
        <v>44336</v>
      </c>
      <c r="G1570" s="79">
        <v>44336</v>
      </c>
      <c r="H1570" s="78">
        <v>29</v>
      </c>
      <c r="I1570" s="77" t="s">
        <v>0</v>
      </c>
      <c r="J1570" s="77"/>
      <c r="K1570" s="77" t="s">
        <v>5</v>
      </c>
      <c r="L1570" s="77" t="s">
        <v>18</v>
      </c>
      <c r="M1570" s="77"/>
      <c r="N1570" s="77"/>
      <c r="O1570" s="77" t="s">
        <v>8</v>
      </c>
      <c r="P1570" s="77" t="s">
        <v>44</v>
      </c>
      <c r="Q1570" s="77" t="s">
        <v>319</v>
      </c>
      <c r="R1570" s="77"/>
      <c r="S1570" s="77"/>
      <c r="T1570" s="77"/>
      <c r="U1570" s="77"/>
      <c r="V1570" s="72">
        <v>22736.66</v>
      </c>
      <c r="W1570" s="77" t="s">
        <v>1035</v>
      </c>
      <c r="X1570" s="77" t="s">
        <v>6</v>
      </c>
      <c r="Y1570" s="77" t="s">
        <v>4</v>
      </c>
    </row>
    <row r="1571" spans="1:25" x14ac:dyDescent="0.35">
      <c r="A1571" s="77" t="s">
        <v>8</v>
      </c>
      <c r="B1571" s="78">
        <v>2021</v>
      </c>
      <c r="C1571" s="78">
        <v>11</v>
      </c>
      <c r="D1571" s="77" t="s">
        <v>19</v>
      </c>
      <c r="E1571" s="77" t="s">
        <v>1040</v>
      </c>
      <c r="F1571" s="79">
        <v>44336</v>
      </c>
      <c r="G1571" s="79">
        <v>44336</v>
      </c>
      <c r="H1571" s="78">
        <v>36</v>
      </c>
      <c r="I1571" s="77" t="s">
        <v>0</v>
      </c>
      <c r="J1571" s="77"/>
      <c r="K1571" s="77" t="s">
        <v>5</v>
      </c>
      <c r="L1571" s="77" t="s">
        <v>18</v>
      </c>
      <c r="M1571" s="77"/>
      <c r="N1571" s="77"/>
      <c r="O1571" s="77" t="s">
        <v>8</v>
      </c>
      <c r="P1571" s="77" t="s">
        <v>44</v>
      </c>
      <c r="Q1571" s="77" t="s">
        <v>319</v>
      </c>
      <c r="R1571" s="77"/>
      <c r="S1571" s="77"/>
      <c r="T1571" s="77"/>
      <c r="U1571" s="77"/>
      <c r="V1571" s="72">
        <v>9400</v>
      </c>
      <c r="W1571" s="77" t="s">
        <v>1036</v>
      </c>
      <c r="X1571" s="77" t="s">
        <v>6</v>
      </c>
      <c r="Y1571" s="77" t="s">
        <v>4</v>
      </c>
    </row>
    <row r="1572" spans="1:25" x14ac:dyDescent="0.35">
      <c r="A1572" s="77" t="s">
        <v>8</v>
      </c>
      <c r="B1572" s="78">
        <v>2021</v>
      </c>
      <c r="C1572" s="78">
        <v>11</v>
      </c>
      <c r="D1572" s="77" t="s">
        <v>746</v>
      </c>
      <c r="E1572" s="77" t="s">
        <v>1041</v>
      </c>
      <c r="F1572" s="79">
        <v>44341</v>
      </c>
      <c r="G1572" s="79">
        <v>44342</v>
      </c>
      <c r="H1572" s="78">
        <v>336</v>
      </c>
      <c r="I1572" s="77" t="s">
        <v>0</v>
      </c>
      <c r="J1572" s="77" t="s">
        <v>258</v>
      </c>
      <c r="K1572" s="77" t="s">
        <v>283</v>
      </c>
      <c r="L1572" s="77" t="s">
        <v>265</v>
      </c>
      <c r="M1572" s="77"/>
      <c r="N1572" s="77" t="s">
        <v>252</v>
      </c>
      <c r="O1572" s="77" t="s">
        <v>8</v>
      </c>
      <c r="P1572" s="77" t="s">
        <v>44</v>
      </c>
      <c r="Q1572" s="77" t="s">
        <v>319</v>
      </c>
      <c r="R1572" s="77"/>
      <c r="S1572" s="77"/>
      <c r="T1572" s="77"/>
      <c r="U1572" s="77"/>
      <c r="V1572" s="72">
        <v>2500</v>
      </c>
      <c r="W1572" s="77" t="s">
        <v>748</v>
      </c>
      <c r="X1572" s="77" t="s">
        <v>1042</v>
      </c>
      <c r="Y1572" s="77" t="s">
        <v>750</v>
      </c>
    </row>
    <row r="1573" spans="1:25" x14ac:dyDescent="0.35">
      <c r="A1573" s="77" t="s">
        <v>8</v>
      </c>
      <c r="B1573" s="78">
        <v>2021</v>
      </c>
      <c r="C1573" s="78">
        <v>11</v>
      </c>
      <c r="D1573" s="77" t="s">
        <v>746</v>
      </c>
      <c r="E1573" s="77" t="s">
        <v>1041</v>
      </c>
      <c r="F1573" s="79">
        <v>44341</v>
      </c>
      <c r="G1573" s="79">
        <v>44342</v>
      </c>
      <c r="H1573" s="78">
        <v>337</v>
      </c>
      <c r="I1573" s="77" t="s">
        <v>0</v>
      </c>
      <c r="J1573" s="77" t="s">
        <v>258</v>
      </c>
      <c r="K1573" s="77" t="s">
        <v>1043</v>
      </c>
      <c r="L1573" s="77" t="s">
        <v>265</v>
      </c>
      <c r="M1573" s="77"/>
      <c r="N1573" s="77" t="s">
        <v>252</v>
      </c>
      <c r="O1573" s="77" t="s">
        <v>8</v>
      </c>
      <c r="P1573" s="77" t="s">
        <v>44</v>
      </c>
      <c r="Q1573" s="77" t="s">
        <v>319</v>
      </c>
      <c r="R1573" s="77"/>
      <c r="S1573" s="77"/>
      <c r="T1573" s="77"/>
      <c r="U1573" s="77"/>
      <c r="V1573" s="72">
        <v>1000</v>
      </c>
      <c r="W1573" s="77" t="s">
        <v>748</v>
      </c>
      <c r="X1573" s="77" t="s">
        <v>1042</v>
      </c>
      <c r="Y1573" s="77" t="s">
        <v>750</v>
      </c>
    </row>
    <row r="1574" spans="1:25" x14ac:dyDescent="0.35">
      <c r="A1574" s="77" t="s">
        <v>8</v>
      </c>
      <c r="B1574" s="78">
        <v>2021</v>
      </c>
      <c r="C1574" s="78">
        <v>11</v>
      </c>
      <c r="D1574" s="77" t="s">
        <v>746</v>
      </c>
      <c r="E1574" s="77" t="s">
        <v>1041</v>
      </c>
      <c r="F1574" s="79">
        <v>44341</v>
      </c>
      <c r="G1574" s="79">
        <v>44342</v>
      </c>
      <c r="H1574" s="78">
        <v>338</v>
      </c>
      <c r="I1574" s="77" t="s">
        <v>0</v>
      </c>
      <c r="J1574" s="77" t="s">
        <v>258</v>
      </c>
      <c r="K1574" s="77" t="s">
        <v>287</v>
      </c>
      <c r="L1574" s="77" t="s">
        <v>265</v>
      </c>
      <c r="M1574" s="77"/>
      <c r="N1574" s="77" t="s">
        <v>252</v>
      </c>
      <c r="O1574" s="77" t="s">
        <v>8</v>
      </c>
      <c r="P1574" s="77" t="s">
        <v>44</v>
      </c>
      <c r="Q1574" s="77" t="s">
        <v>319</v>
      </c>
      <c r="R1574" s="77"/>
      <c r="S1574" s="77"/>
      <c r="T1574" s="77"/>
      <c r="U1574" s="77"/>
      <c r="V1574" s="72">
        <v>361.5</v>
      </c>
      <c r="W1574" s="77" t="s">
        <v>748</v>
      </c>
      <c r="X1574" s="77" t="s">
        <v>1042</v>
      </c>
      <c r="Y1574" s="77" t="s">
        <v>750</v>
      </c>
    </row>
    <row r="1575" spans="1:25" x14ac:dyDescent="0.35">
      <c r="A1575" s="77" t="s">
        <v>8</v>
      </c>
      <c r="B1575" s="78">
        <v>2021</v>
      </c>
      <c r="C1575" s="78">
        <v>11</v>
      </c>
      <c r="D1575" s="77" t="s">
        <v>746</v>
      </c>
      <c r="E1575" s="77" t="s">
        <v>1041</v>
      </c>
      <c r="F1575" s="79">
        <v>44341</v>
      </c>
      <c r="G1575" s="79">
        <v>44342</v>
      </c>
      <c r="H1575" s="78">
        <v>339</v>
      </c>
      <c r="I1575" s="77" t="s">
        <v>0</v>
      </c>
      <c r="J1575" s="77" t="s">
        <v>258</v>
      </c>
      <c r="K1575" s="77" t="s">
        <v>288</v>
      </c>
      <c r="L1575" s="77" t="s">
        <v>265</v>
      </c>
      <c r="M1575" s="77"/>
      <c r="N1575" s="77" t="s">
        <v>252</v>
      </c>
      <c r="O1575" s="77" t="s">
        <v>8</v>
      </c>
      <c r="P1575" s="77" t="s">
        <v>44</v>
      </c>
      <c r="Q1575" s="77" t="s">
        <v>319</v>
      </c>
      <c r="R1575" s="77"/>
      <c r="S1575" s="77"/>
      <c r="T1575" s="77"/>
      <c r="U1575" s="77"/>
      <c r="V1575" s="72">
        <v>256.12</v>
      </c>
      <c r="W1575" s="77" t="s">
        <v>748</v>
      </c>
      <c r="X1575" s="77" t="s">
        <v>1042</v>
      </c>
      <c r="Y1575" s="77" t="s">
        <v>750</v>
      </c>
    </row>
    <row r="1576" spans="1:25" x14ac:dyDescent="0.35">
      <c r="A1576" s="77" t="s">
        <v>8</v>
      </c>
      <c r="B1576" s="78">
        <v>2021</v>
      </c>
      <c r="C1576" s="78">
        <v>11</v>
      </c>
      <c r="D1576" s="77" t="s">
        <v>746</v>
      </c>
      <c r="E1576" s="77" t="s">
        <v>1041</v>
      </c>
      <c r="F1576" s="79">
        <v>44341</v>
      </c>
      <c r="G1576" s="79">
        <v>44342</v>
      </c>
      <c r="H1576" s="78">
        <v>340</v>
      </c>
      <c r="I1576" s="77" t="s">
        <v>0</v>
      </c>
      <c r="J1576" s="77" t="s">
        <v>258</v>
      </c>
      <c r="K1576" s="77" t="s">
        <v>289</v>
      </c>
      <c r="L1576" s="77" t="s">
        <v>265</v>
      </c>
      <c r="M1576" s="77"/>
      <c r="N1576" s="77" t="s">
        <v>252</v>
      </c>
      <c r="O1576" s="77" t="s">
        <v>8</v>
      </c>
      <c r="P1576" s="77" t="s">
        <v>44</v>
      </c>
      <c r="Q1576" s="77" t="s">
        <v>319</v>
      </c>
      <c r="R1576" s="77"/>
      <c r="S1576" s="77"/>
      <c r="T1576" s="77"/>
      <c r="U1576" s="77"/>
      <c r="V1576" s="72">
        <v>33.5</v>
      </c>
      <c r="W1576" s="77" t="s">
        <v>748</v>
      </c>
      <c r="X1576" s="77" t="s">
        <v>1042</v>
      </c>
      <c r="Y1576" s="77" t="s">
        <v>750</v>
      </c>
    </row>
    <row r="1577" spans="1:25" x14ac:dyDescent="0.35">
      <c r="A1577" s="77" t="s">
        <v>8</v>
      </c>
      <c r="B1577" s="78">
        <v>2021</v>
      </c>
      <c r="C1577" s="78">
        <v>11</v>
      </c>
      <c r="D1577" s="77" t="s">
        <v>746</v>
      </c>
      <c r="E1577" s="77" t="s">
        <v>1041</v>
      </c>
      <c r="F1577" s="79">
        <v>44341</v>
      </c>
      <c r="G1577" s="79">
        <v>44342</v>
      </c>
      <c r="H1577" s="78">
        <v>341</v>
      </c>
      <c r="I1577" s="77" t="s">
        <v>0</v>
      </c>
      <c r="J1577" s="77" t="s">
        <v>258</v>
      </c>
      <c r="K1577" s="77" t="s">
        <v>290</v>
      </c>
      <c r="L1577" s="77" t="s">
        <v>265</v>
      </c>
      <c r="M1577" s="77"/>
      <c r="N1577" s="77" t="s">
        <v>252</v>
      </c>
      <c r="O1577" s="77" t="s">
        <v>8</v>
      </c>
      <c r="P1577" s="77" t="s">
        <v>44</v>
      </c>
      <c r="Q1577" s="77" t="s">
        <v>319</v>
      </c>
      <c r="R1577" s="77"/>
      <c r="S1577" s="77"/>
      <c r="T1577" s="77"/>
      <c r="U1577" s="77"/>
      <c r="V1577" s="72">
        <v>614.5</v>
      </c>
      <c r="W1577" s="77" t="s">
        <v>748</v>
      </c>
      <c r="X1577" s="77" t="s">
        <v>1042</v>
      </c>
      <c r="Y1577" s="77" t="s">
        <v>750</v>
      </c>
    </row>
    <row r="1578" spans="1:25" x14ac:dyDescent="0.35">
      <c r="A1578" s="77" t="s">
        <v>8</v>
      </c>
      <c r="B1578" s="78">
        <v>2021</v>
      </c>
      <c r="C1578" s="78">
        <v>11</v>
      </c>
      <c r="D1578" s="77" t="s">
        <v>746</v>
      </c>
      <c r="E1578" s="77" t="s">
        <v>1041</v>
      </c>
      <c r="F1578" s="79">
        <v>44341</v>
      </c>
      <c r="G1578" s="79">
        <v>44342</v>
      </c>
      <c r="H1578" s="78">
        <v>342</v>
      </c>
      <c r="I1578" s="77" t="s">
        <v>0</v>
      </c>
      <c r="J1578" s="77" t="s">
        <v>258</v>
      </c>
      <c r="K1578" s="77" t="s">
        <v>286</v>
      </c>
      <c r="L1578" s="77" t="s">
        <v>265</v>
      </c>
      <c r="M1578" s="77"/>
      <c r="N1578" s="77" t="s">
        <v>252</v>
      </c>
      <c r="O1578" s="77" t="s">
        <v>8</v>
      </c>
      <c r="P1578" s="77" t="s">
        <v>44</v>
      </c>
      <c r="Q1578" s="77" t="s">
        <v>319</v>
      </c>
      <c r="R1578" s="77"/>
      <c r="S1578" s="77"/>
      <c r="T1578" s="77"/>
      <c r="U1578" s="77"/>
      <c r="V1578" s="72">
        <v>28</v>
      </c>
      <c r="W1578" s="77" t="s">
        <v>748</v>
      </c>
      <c r="X1578" s="77" t="s">
        <v>1042</v>
      </c>
      <c r="Y1578" s="77" t="s">
        <v>750</v>
      </c>
    </row>
    <row r="1579" spans="1:25" x14ac:dyDescent="0.35">
      <c r="A1579" s="77" t="s">
        <v>8</v>
      </c>
      <c r="B1579" s="78">
        <v>2021</v>
      </c>
      <c r="C1579" s="78">
        <v>11</v>
      </c>
      <c r="D1579" s="77" t="s">
        <v>746</v>
      </c>
      <c r="E1579" s="77" t="s">
        <v>1041</v>
      </c>
      <c r="F1579" s="79">
        <v>44341</v>
      </c>
      <c r="G1579" s="79">
        <v>44342</v>
      </c>
      <c r="H1579" s="78">
        <v>343</v>
      </c>
      <c r="I1579" s="77" t="s">
        <v>0</v>
      </c>
      <c r="J1579" s="77" t="s">
        <v>258</v>
      </c>
      <c r="K1579" s="77" t="s">
        <v>291</v>
      </c>
      <c r="L1579" s="77" t="s">
        <v>265</v>
      </c>
      <c r="M1579" s="77"/>
      <c r="N1579" s="77" t="s">
        <v>252</v>
      </c>
      <c r="O1579" s="77" t="s">
        <v>8</v>
      </c>
      <c r="P1579" s="77" t="s">
        <v>44</v>
      </c>
      <c r="Q1579" s="77" t="s">
        <v>319</v>
      </c>
      <c r="R1579" s="77"/>
      <c r="S1579" s="77"/>
      <c r="T1579" s="77"/>
      <c r="U1579" s="77"/>
      <c r="V1579" s="72">
        <v>15.25</v>
      </c>
      <c r="W1579" s="77" t="s">
        <v>748</v>
      </c>
      <c r="X1579" s="77" t="s">
        <v>1042</v>
      </c>
      <c r="Y1579" s="77" t="s">
        <v>750</v>
      </c>
    </row>
    <row r="1580" spans="1:25" x14ac:dyDescent="0.35">
      <c r="A1580" s="77" t="s">
        <v>8</v>
      </c>
      <c r="B1580" s="78">
        <v>2021</v>
      </c>
      <c r="C1580" s="78">
        <v>11</v>
      </c>
      <c r="D1580" s="77" t="s">
        <v>746</v>
      </c>
      <c r="E1580" s="77" t="s">
        <v>1041</v>
      </c>
      <c r="F1580" s="79">
        <v>44341</v>
      </c>
      <c r="G1580" s="79">
        <v>44342</v>
      </c>
      <c r="H1580" s="78">
        <v>433</v>
      </c>
      <c r="I1580" s="77" t="s">
        <v>0</v>
      </c>
      <c r="J1580" s="77" t="s">
        <v>258</v>
      </c>
      <c r="K1580" s="77" t="s">
        <v>283</v>
      </c>
      <c r="L1580" s="77" t="s">
        <v>256</v>
      </c>
      <c r="M1580" s="77"/>
      <c r="N1580" s="77" t="s">
        <v>252</v>
      </c>
      <c r="O1580" s="77" t="s">
        <v>8</v>
      </c>
      <c r="P1580" s="77" t="s">
        <v>44</v>
      </c>
      <c r="Q1580" s="77" t="s">
        <v>319</v>
      </c>
      <c r="R1580" s="77"/>
      <c r="S1580" s="77"/>
      <c r="T1580" s="77"/>
      <c r="U1580" s="77"/>
      <c r="V1580" s="72">
        <v>3354.92</v>
      </c>
      <c r="W1580" s="77" t="s">
        <v>748</v>
      </c>
      <c r="X1580" s="77" t="s">
        <v>1042</v>
      </c>
      <c r="Y1580" s="77" t="s">
        <v>750</v>
      </c>
    </row>
    <row r="1581" spans="1:25" x14ac:dyDescent="0.35">
      <c r="A1581" s="77" t="s">
        <v>8</v>
      </c>
      <c r="B1581" s="78">
        <v>2021</v>
      </c>
      <c r="C1581" s="78">
        <v>11</v>
      </c>
      <c r="D1581" s="77" t="s">
        <v>746</v>
      </c>
      <c r="E1581" s="77" t="s">
        <v>1041</v>
      </c>
      <c r="F1581" s="79">
        <v>44341</v>
      </c>
      <c r="G1581" s="79">
        <v>44342</v>
      </c>
      <c r="H1581" s="78">
        <v>434</v>
      </c>
      <c r="I1581" s="77" t="s">
        <v>0</v>
      </c>
      <c r="J1581" s="77" t="s">
        <v>258</v>
      </c>
      <c r="K1581" s="77" t="s">
        <v>283</v>
      </c>
      <c r="L1581" s="77" t="s">
        <v>256</v>
      </c>
      <c r="M1581" s="77"/>
      <c r="N1581" s="77" t="s">
        <v>252</v>
      </c>
      <c r="O1581" s="77" t="s">
        <v>8</v>
      </c>
      <c r="P1581" s="77" t="s">
        <v>44</v>
      </c>
      <c r="Q1581" s="77" t="s">
        <v>319</v>
      </c>
      <c r="R1581" s="77"/>
      <c r="S1581" s="77"/>
      <c r="T1581" s="77"/>
      <c r="U1581" s="77"/>
      <c r="V1581" s="72">
        <v>3349</v>
      </c>
      <c r="W1581" s="77" t="s">
        <v>748</v>
      </c>
      <c r="X1581" s="77" t="s">
        <v>1042</v>
      </c>
      <c r="Y1581" s="77" t="s">
        <v>750</v>
      </c>
    </row>
    <row r="1582" spans="1:25" x14ac:dyDescent="0.35">
      <c r="A1582" s="77" t="s">
        <v>8</v>
      </c>
      <c r="B1582" s="78">
        <v>2021</v>
      </c>
      <c r="C1582" s="78">
        <v>11</v>
      </c>
      <c r="D1582" s="77" t="s">
        <v>746</v>
      </c>
      <c r="E1582" s="77" t="s">
        <v>1041</v>
      </c>
      <c r="F1582" s="79">
        <v>44341</v>
      </c>
      <c r="G1582" s="79">
        <v>44342</v>
      </c>
      <c r="H1582" s="78">
        <v>435</v>
      </c>
      <c r="I1582" s="77" t="s">
        <v>0</v>
      </c>
      <c r="J1582" s="77" t="s">
        <v>258</v>
      </c>
      <c r="K1582" s="77" t="s">
        <v>1043</v>
      </c>
      <c r="L1582" s="77" t="s">
        <v>256</v>
      </c>
      <c r="M1582" s="77"/>
      <c r="N1582" s="77" t="s">
        <v>252</v>
      </c>
      <c r="O1582" s="77" t="s">
        <v>8</v>
      </c>
      <c r="P1582" s="77" t="s">
        <v>44</v>
      </c>
      <c r="Q1582" s="77" t="s">
        <v>319</v>
      </c>
      <c r="R1582" s="77"/>
      <c r="S1582" s="77"/>
      <c r="T1582" s="77"/>
      <c r="U1582" s="77"/>
      <c r="V1582" s="72">
        <v>1000</v>
      </c>
      <c r="W1582" s="77" t="s">
        <v>748</v>
      </c>
      <c r="X1582" s="77" t="s">
        <v>1042</v>
      </c>
      <c r="Y1582" s="77" t="s">
        <v>750</v>
      </c>
    </row>
    <row r="1583" spans="1:25" x14ac:dyDescent="0.35">
      <c r="A1583" s="77" t="s">
        <v>8</v>
      </c>
      <c r="B1583" s="78">
        <v>2021</v>
      </c>
      <c r="C1583" s="78">
        <v>11</v>
      </c>
      <c r="D1583" s="77" t="s">
        <v>746</v>
      </c>
      <c r="E1583" s="77" t="s">
        <v>1041</v>
      </c>
      <c r="F1583" s="79">
        <v>44341</v>
      </c>
      <c r="G1583" s="79">
        <v>44342</v>
      </c>
      <c r="H1583" s="78">
        <v>436</v>
      </c>
      <c r="I1583" s="77" t="s">
        <v>0</v>
      </c>
      <c r="J1583" s="77" t="s">
        <v>258</v>
      </c>
      <c r="K1583" s="77" t="s">
        <v>1043</v>
      </c>
      <c r="L1583" s="77" t="s">
        <v>256</v>
      </c>
      <c r="M1583" s="77"/>
      <c r="N1583" s="77" t="s">
        <v>252</v>
      </c>
      <c r="O1583" s="77" t="s">
        <v>8</v>
      </c>
      <c r="P1583" s="77" t="s">
        <v>44</v>
      </c>
      <c r="Q1583" s="77" t="s">
        <v>319</v>
      </c>
      <c r="R1583" s="77"/>
      <c r="S1583" s="77"/>
      <c r="T1583" s="77"/>
      <c r="U1583" s="77"/>
      <c r="V1583" s="72">
        <v>1000</v>
      </c>
      <c r="W1583" s="77" t="s">
        <v>748</v>
      </c>
      <c r="X1583" s="77" t="s">
        <v>1042</v>
      </c>
      <c r="Y1583" s="77" t="s">
        <v>750</v>
      </c>
    </row>
    <row r="1584" spans="1:25" x14ac:dyDescent="0.35">
      <c r="A1584" s="77" t="s">
        <v>8</v>
      </c>
      <c r="B1584" s="78">
        <v>2021</v>
      </c>
      <c r="C1584" s="78">
        <v>11</v>
      </c>
      <c r="D1584" s="77" t="s">
        <v>746</v>
      </c>
      <c r="E1584" s="77" t="s">
        <v>1041</v>
      </c>
      <c r="F1584" s="79">
        <v>44341</v>
      </c>
      <c r="G1584" s="79">
        <v>44342</v>
      </c>
      <c r="H1584" s="78">
        <v>437</v>
      </c>
      <c r="I1584" s="77" t="s">
        <v>0</v>
      </c>
      <c r="J1584" s="77" t="s">
        <v>258</v>
      </c>
      <c r="K1584" s="77" t="s">
        <v>287</v>
      </c>
      <c r="L1584" s="77" t="s">
        <v>256</v>
      </c>
      <c r="M1584" s="77"/>
      <c r="N1584" s="77" t="s">
        <v>252</v>
      </c>
      <c r="O1584" s="77" t="s">
        <v>8</v>
      </c>
      <c r="P1584" s="77" t="s">
        <v>44</v>
      </c>
      <c r="Q1584" s="77" t="s">
        <v>319</v>
      </c>
      <c r="R1584" s="77"/>
      <c r="S1584" s="77"/>
      <c r="T1584" s="77"/>
      <c r="U1584" s="77"/>
      <c r="V1584" s="72">
        <v>485.12</v>
      </c>
      <c r="W1584" s="77" t="s">
        <v>748</v>
      </c>
      <c r="X1584" s="77" t="s">
        <v>1042</v>
      </c>
      <c r="Y1584" s="77" t="s">
        <v>750</v>
      </c>
    </row>
    <row r="1585" spans="1:25" x14ac:dyDescent="0.35">
      <c r="A1585" s="77" t="s">
        <v>8</v>
      </c>
      <c r="B1585" s="78">
        <v>2021</v>
      </c>
      <c r="C1585" s="78">
        <v>11</v>
      </c>
      <c r="D1585" s="77" t="s">
        <v>746</v>
      </c>
      <c r="E1585" s="77" t="s">
        <v>1041</v>
      </c>
      <c r="F1585" s="79">
        <v>44341</v>
      </c>
      <c r="G1585" s="79">
        <v>44342</v>
      </c>
      <c r="H1585" s="78">
        <v>438</v>
      </c>
      <c r="I1585" s="77" t="s">
        <v>0</v>
      </c>
      <c r="J1585" s="77" t="s">
        <v>258</v>
      </c>
      <c r="K1585" s="77" t="s">
        <v>287</v>
      </c>
      <c r="L1585" s="77" t="s">
        <v>256</v>
      </c>
      <c r="M1585" s="77"/>
      <c r="N1585" s="77" t="s">
        <v>252</v>
      </c>
      <c r="O1585" s="77" t="s">
        <v>8</v>
      </c>
      <c r="P1585" s="77" t="s">
        <v>44</v>
      </c>
      <c r="Q1585" s="77" t="s">
        <v>319</v>
      </c>
      <c r="R1585" s="77"/>
      <c r="S1585" s="77"/>
      <c r="T1585" s="77"/>
      <c r="U1585" s="77"/>
      <c r="V1585" s="72">
        <v>484.27</v>
      </c>
      <c r="W1585" s="77" t="s">
        <v>748</v>
      </c>
      <c r="X1585" s="77" t="s">
        <v>1042</v>
      </c>
      <c r="Y1585" s="77" t="s">
        <v>750</v>
      </c>
    </row>
    <row r="1586" spans="1:25" x14ac:dyDescent="0.35">
      <c r="A1586" s="77" t="s">
        <v>8</v>
      </c>
      <c r="B1586" s="78">
        <v>2021</v>
      </c>
      <c r="C1586" s="78">
        <v>11</v>
      </c>
      <c r="D1586" s="77" t="s">
        <v>746</v>
      </c>
      <c r="E1586" s="77" t="s">
        <v>1041</v>
      </c>
      <c r="F1586" s="79">
        <v>44341</v>
      </c>
      <c r="G1586" s="79">
        <v>44342</v>
      </c>
      <c r="H1586" s="78">
        <v>439</v>
      </c>
      <c r="I1586" s="77" t="s">
        <v>0</v>
      </c>
      <c r="J1586" s="77" t="s">
        <v>258</v>
      </c>
      <c r="K1586" s="77" t="s">
        <v>288</v>
      </c>
      <c r="L1586" s="77" t="s">
        <v>256</v>
      </c>
      <c r="M1586" s="77"/>
      <c r="N1586" s="77" t="s">
        <v>252</v>
      </c>
      <c r="O1586" s="77" t="s">
        <v>8</v>
      </c>
      <c r="P1586" s="77" t="s">
        <v>44</v>
      </c>
      <c r="Q1586" s="77" t="s">
        <v>319</v>
      </c>
      <c r="R1586" s="77"/>
      <c r="S1586" s="77"/>
      <c r="T1586" s="77"/>
      <c r="U1586" s="77"/>
      <c r="V1586" s="72">
        <v>308.29000000000002</v>
      </c>
      <c r="W1586" s="77" t="s">
        <v>748</v>
      </c>
      <c r="X1586" s="77" t="s">
        <v>1042</v>
      </c>
      <c r="Y1586" s="77" t="s">
        <v>750</v>
      </c>
    </row>
    <row r="1587" spans="1:25" x14ac:dyDescent="0.35">
      <c r="A1587" s="77" t="s">
        <v>8</v>
      </c>
      <c r="B1587" s="78">
        <v>2021</v>
      </c>
      <c r="C1587" s="78">
        <v>11</v>
      </c>
      <c r="D1587" s="77" t="s">
        <v>746</v>
      </c>
      <c r="E1587" s="77" t="s">
        <v>1041</v>
      </c>
      <c r="F1587" s="79">
        <v>44341</v>
      </c>
      <c r="G1587" s="79">
        <v>44342</v>
      </c>
      <c r="H1587" s="78">
        <v>440</v>
      </c>
      <c r="I1587" s="77" t="s">
        <v>0</v>
      </c>
      <c r="J1587" s="77" t="s">
        <v>258</v>
      </c>
      <c r="K1587" s="77" t="s">
        <v>288</v>
      </c>
      <c r="L1587" s="77" t="s">
        <v>256</v>
      </c>
      <c r="M1587" s="77"/>
      <c r="N1587" s="77" t="s">
        <v>252</v>
      </c>
      <c r="O1587" s="77" t="s">
        <v>8</v>
      </c>
      <c r="P1587" s="77" t="s">
        <v>44</v>
      </c>
      <c r="Q1587" s="77" t="s">
        <v>319</v>
      </c>
      <c r="R1587" s="77"/>
      <c r="S1587" s="77"/>
      <c r="T1587" s="77"/>
      <c r="U1587" s="77"/>
      <c r="V1587" s="72">
        <v>320.95</v>
      </c>
      <c r="W1587" s="77" t="s">
        <v>748</v>
      </c>
      <c r="X1587" s="77" t="s">
        <v>1042</v>
      </c>
      <c r="Y1587" s="77" t="s">
        <v>750</v>
      </c>
    </row>
    <row r="1588" spans="1:25" x14ac:dyDescent="0.35">
      <c r="A1588" s="77" t="s">
        <v>8</v>
      </c>
      <c r="B1588" s="78">
        <v>2021</v>
      </c>
      <c r="C1588" s="78">
        <v>11</v>
      </c>
      <c r="D1588" s="77" t="s">
        <v>746</v>
      </c>
      <c r="E1588" s="77" t="s">
        <v>1041</v>
      </c>
      <c r="F1588" s="79">
        <v>44341</v>
      </c>
      <c r="G1588" s="79">
        <v>44342</v>
      </c>
      <c r="H1588" s="78">
        <v>441</v>
      </c>
      <c r="I1588" s="77" t="s">
        <v>0</v>
      </c>
      <c r="J1588" s="77" t="s">
        <v>258</v>
      </c>
      <c r="K1588" s="77" t="s">
        <v>289</v>
      </c>
      <c r="L1588" s="77" t="s">
        <v>256</v>
      </c>
      <c r="M1588" s="77"/>
      <c r="N1588" s="77" t="s">
        <v>252</v>
      </c>
      <c r="O1588" s="77" t="s">
        <v>8</v>
      </c>
      <c r="P1588" s="77" t="s">
        <v>44</v>
      </c>
      <c r="Q1588" s="77" t="s">
        <v>319</v>
      </c>
      <c r="R1588" s="77"/>
      <c r="S1588" s="77"/>
      <c r="T1588" s="77"/>
      <c r="U1588" s="77"/>
      <c r="V1588" s="72">
        <v>44.96</v>
      </c>
      <c r="W1588" s="77" t="s">
        <v>748</v>
      </c>
      <c r="X1588" s="77" t="s">
        <v>1042</v>
      </c>
      <c r="Y1588" s="77" t="s">
        <v>750</v>
      </c>
    </row>
    <row r="1589" spans="1:25" x14ac:dyDescent="0.35">
      <c r="A1589" s="77" t="s">
        <v>8</v>
      </c>
      <c r="B1589" s="78">
        <v>2021</v>
      </c>
      <c r="C1589" s="78">
        <v>11</v>
      </c>
      <c r="D1589" s="77" t="s">
        <v>746</v>
      </c>
      <c r="E1589" s="77" t="s">
        <v>1041</v>
      </c>
      <c r="F1589" s="79">
        <v>44341</v>
      </c>
      <c r="G1589" s="79">
        <v>44342</v>
      </c>
      <c r="H1589" s="78">
        <v>442</v>
      </c>
      <c r="I1589" s="77" t="s">
        <v>0</v>
      </c>
      <c r="J1589" s="77" t="s">
        <v>258</v>
      </c>
      <c r="K1589" s="77" t="s">
        <v>289</v>
      </c>
      <c r="L1589" s="77" t="s">
        <v>256</v>
      </c>
      <c r="M1589" s="77"/>
      <c r="N1589" s="77" t="s">
        <v>252</v>
      </c>
      <c r="O1589" s="77" t="s">
        <v>8</v>
      </c>
      <c r="P1589" s="77" t="s">
        <v>44</v>
      </c>
      <c r="Q1589" s="77" t="s">
        <v>319</v>
      </c>
      <c r="R1589" s="77"/>
      <c r="S1589" s="77"/>
      <c r="T1589" s="77"/>
      <c r="U1589" s="77"/>
      <c r="V1589" s="72">
        <v>44.88</v>
      </c>
      <c r="W1589" s="77" t="s">
        <v>748</v>
      </c>
      <c r="X1589" s="77" t="s">
        <v>1042</v>
      </c>
      <c r="Y1589" s="77" t="s">
        <v>750</v>
      </c>
    </row>
    <row r="1590" spans="1:25" x14ac:dyDescent="0.35">
      <c r="A1590" s="77" t="s">
        <v>8</v>
      </c>
      <c r="B1590" s="78">
        <v>2021</v>
      </c>
      <c r="C1590" s="78">
        <v>11</v>
      </c>
      <c r="D1590" s="77" t="s">
        <v>746</v>
      </c>
      <c r="E1590" s="77" t="s">
        <v>1041</v>
      </c>
      <c r="F1590" s="79">
        <v>44341</v>
      </c>
      <c r="G1590" s="79">
        <v>44342</v>
      </c>
      <c r="H1590" s="78">
        <v>443</v>
      </c>
      <c r="I1590" s="77" t="s">
        <v>0</v>
      </c>
      <c r="J1590" s="77" t="s">
        <v>258</v>
      </c>
      <c r="K1590" s="77" t="s">
        <v>290</v>
      </c>
      <c r="L1590" s="77" t="s">
        <v>256</v>
      </c>
      <c r="M1590" s="77"/>
      <c r="N1590" s="77" t="s">
        <v>252</v>
      </c>
      <c r="O1590" s="77" t="s">
        <v>8</v>
      </c>
      <c r="P1590" s="77" t="s">
        <v>44</v>
      </c>
      <c r="Q1590" s="77" t="s">
        <v>319</v>
      </c>
      <c r="R1590" s="77"/>
      <c r="S1590" s="77"/>
      <c r="T1590" s="77"/>
      <c r="U1590" s="77"/>
      <c r="V1590" s="72">
        <v>901</v>
      </c>
      <c r="W1590" s="77" t="s">
        <v>748</v>
      </c>
      <c r="X1590" s="77" t="s">
        <v>1042</v>
      </c>
      <c r="Y1590" s="77" t="s">
        <v>750</v>
      </c>
    </row>
    <row r="1591" spans="1:25" x14ac:dyDescent="0.35">
      <c r="A1591" s="77" t="s">
        <v>8</v>
      </c>
      <c r="B1591" s="78">
        <v>2021</v>
      </c>
      <c r="C1591" s="78">
        <v>11</v>
      </c>
      <c r="D1591" s="77" t="s">
        <v>746</v>
      </c>
      <c r="E1591" s="77" t="s">
        <v>1041</v>
      </c>
      <c r="F1591" s="79">
        <v>44341</v>
      </c>
      <c r="G1591" s="79">
        <v>44342</v>
      </c>
      <c r="H1591" s="78">
        <v>444</v>
      </c>
      <c r="I1591" s="77" t="s">
        <v>0</v>
      </c>
      <c r="J1591" s="77" t="s">
        <v>258</v>
      </c>
      <c r="K1591" s="77" t="s">
        <v>290</v>
      </c>
      <c r="L1591" s="77" t="s">
        <v>256</v>
      </c>
      <c r="M1591" s="77"/>
      <c r="N1591" s="77" t="s">
        <v>252</v>
      </c>
      <c r="O1591" s="77" t="s">
        <v>8</v>
      </c>
      <c r="P1591" s="77" t="s">
        <v>44</v>
      </c>
      <c r="Q1591" s="77" t="s">
        <v>319</v>
      </c>
      <c r="R1591" s="77"/>
      <c r="S1591" s="77"/>
      <c r="T1591" s="77"/>
      <c r="U1591" s="77"/>
      <c r="V1591" s="72">
        <v>614.5</v>
      </c>
      <c r="W1591" s="77" t="s">
        <v>748</v>
      </c>
      <c r="X1591" s="77" t="s">
        <v>1042</v>
      </c>
      <c r="Y1591" s="77" t="s">
        <v>750</v>
      </c>
    </row>
    <row r="1592" spans="1:25" x14ac:dyDescent="0.35">
      <c r="A1592" s="77" t="s">
        <v>8</v>
      </c>
      <c r="B1592" s="78">
        <v>2021</v>
      </c>
      <c r="C1592" s="78">
        <v>11</v>
      </c>
      <c r="D1592" s="77" t="s">
        <v>746</v>
      </c>
      <c r="E1592" s="77" t="s">
        <v>1041</v>
      </c>
      <c r="F1592" s="79">
        <v>44341</v>
      </c>
      <c r="G1592" s="79">
        <v>44342</v>
      </c>
      <c r="H1592" s="78">
        <v>445</v>
      </c>
      <c r="I1592" s="77" t="s">
        <v>0</v>
      </c>
      <c r="J1592" s="77" t="s">
        <v>258</v>
      </c>
      <c r="K1592" s="77" t="s">
        <v>286</v>
      </c>
      <c r="L1592" s="77" t="s">
        <v>256</v>
      </c>
      <c r="M1592" s="77"/>
      <c r="N1592" s="77" t="s">
        <v>252</v>
      </c>
      <c r="O1592" s="77" t="s">
        <v>8</v>
      </c>
      <c r="P1592" s="77" t="s">
        <v>44</v>
      </c>
      <c r="Q1592" s="77" t="s">
        <v>319</v>
      </c>
      <c r="R1592" s="77"/>
      <c r="S1592" s="77"/>
      <c r="T1592" s="77"/>
      <c r="U1592" s="77"/>
      <c r="V1592" s="72">
        <v>37.58</v>
      </c>
      <c r="W1592" s="77" t="s">
        <v>748</v>
      </c>
      <c r="X1592" s="77" t="s">
        <v>1042</v>
      </c>
      <c r="Y1592" s="77" t="s">
        <v>750</v>
      </c>
    </row>
    <row r="1593" spans="1:25" x14ac:dyDescent="0.35">
      <c r="A1593" s="77" t="s">
        <v>8</v>
      </c>
      <c r="B1593" s="78">
        <v>2021</v>
      </c>
      <c r="C1593" s="78">
        <v>11</v>
      </c>
      <c r="D1593" s="77" t="s">
        <v>746</v>
      </c>
      <c r="E1593" s="77" t="s">
        <v>1041</v>
      </c>
      <c r="F1593" s="79">
        <v>44341</v>
      </c>
      <c r="G1593" s="79">
        <v>44342</v>
      </c>
      <c r="H1593" s="78">
        <v>446</v>
      </c>
      <c r="I1593" s="77" t="s">
        <v>0</v>
      </c>
      <c r="J1593" s="77" t="s">
        <v>258</v>
      </c>
      <c r="K1593" s="77" t="s">
        <v>286</v>
      </c>
      <c r="L1593" s="77" t="s">
        <v>256</v>
      </c>
      <c r="M1593" s="77"/>
      <c r="N1593" s="77" t="s">
        <v>252</v>
      </c>
      <c r="O1593" s="77" t="s">
        <v>8</v>
      </c>
      <c r="P1593" s="77" t="s">
        <v>44</v>
      </c>
      <c r="Q1593" s="77" t="s">
        <v>319</v>
      </c>
      <c r="R1593" s="77"/>
      <c r="S1593" s="77"/>
      <c r="T1593" s="77"/>
      <c r="U1593" s="77"/>
      <c r="V1593" s="72">
        <v>37.51</v>
      </c>
      <c r="W1593" s="77" t="s">
        <v>748</v>
      </c>
      <c r="X1593" s="77" t="s">
        <v>1042</v>
      </c>
      <c r="Y1593" s="77" t="s">
        <v>750</v>
      </c>
    </row>
    <row r="1594" spans="1:25" x14ac:dyDescent="0.35">
      <c r="A1594" s="77" t="s">
        <v>8</v>
      </c>
      <c r="B1594" s="78">
        <v>2021</v>
      </c>
      <c r="C1594" s="78">
        <v>11</v>
      </c>
      <c r="D1594" s="77" t="s">
        <v>746</v>
      </c>
      <c r="E1594" s="77" t="s">
        <v>1041</v>
      </c>
      <c r="F1594" s="79">
        <v>44341</v>
      </c>
      <c r="G1594" s="79">
        <v>44342</v>
      </c>
      <c r="H1594" s="78">
        <v>447</v>
      </c>
      <c r="I1594" s="77" t="s">
        <v>0</v>
      </c>
      <c r="J1594" s="77" t="s">
        <v>258</v>
      </c>
      <c r="K1594" s="77" t="s">
        <v>291</v>
      </c>
      <c r="L1594" s="77" t="s">
        <v>256</v>
      </c>
      <c r="M1594" s="77"/>
      <c r="N1594" s="77" t="s">
        <v>252</v>
      </c>
      <c r="O1594" s="77" t="s">
        <v>8</v>
      </c>
      <c r="P1594" s="77" t="s">
        <v>44</v>
      </c>
      <c r="Q1594" s="77" t="s">
        <v>319</v>
      </c>
      <c r="R1594" s="77"/>
      <c r="S1594" s="77"/>
      <c r="T1594" s="77"/>
      <c r="U1594" s="77"/>
      <c r="V1594" s="72">
        <v>20.47</v>
      </c>
      <c r="W1594" s="77" t="s">
        <v>748</v>
      </c>
      <c r="X1594" s="77" t="s">
        <v>1042</v>
      </c>
      <c r="Y1594" s="77" t="s">
        <v>750</v>
      </c>
    </row>
    <row r="1595" spans="1:25" x14ac:dyDescent="0.35">
      <c r="A1595" s="77" t="s">
        <v>8</v>
      </c>
      <c r="B1595" s="78">
        <v>2021</v>
      </c>
      <c r="C1595" s="78">
        <v>11</v>
      </c>
      <c r="D1595" s="77" t="s">
        <v>746</v>
      </c>
      <c r="E1595" s="77" t="s">
        <v>1041</v>
      </c>
      <c r="F1595" s="79">
        <v>44341</v>
      </c>
      <c r="G1595" s="79">
        <v>44342</v>
      </c>
      <c r="H1595" s="78">
        <v>448</v>
      </c>
      <c r="I1595" s="77" t="s">
        <v>0</v>
      </c>
      <c r="J1595" s="77" t="s">
        <v>258</v>
      </c>
      <c r="K1595" s="77" t="s">
        <v>291</v>
      </c>
      <c r="L1595" s="77" t="s">
        <v>256</v>
      </c>
      <c r="M1595" s="77"/>
      <c r="N1595" s="77" t="s">
        <v>252</v>
      </c>
      <c r="O1595" s="77" t="s">
        <v>8</v>
      </c>
      <c r="P1595" s="77" t="s">
        <v>44</v>
      </c>
      <c r="Q1595" s="77" t="s">
        <v>319</v>
      </c>
      <c r="R1595" s="77"/>
      <c r="S1595" s="77"/>
      <c r="T1595" s="77"/>
      <c r="U1595" s="77"/>
      <c r="V1595" s="72">
        <v>20.43</v>
      </c>
      <c r="W1595" s="77" t="s">
        <v>748</v>
      </c>
      <c r="X1595" s="77" t="s">
        <v>1042</v>
      </c>
      <c r="Y1595" s="77" t="s">
        <v>750</v>
      </c>
    </row>
    <row r="1596" spans="1:25" x14ac:dyDescent="0.35">
      <c r="A1596" s="77" t="s">
        <v>8</v>
      </c>
      <c r="B1596" s="78">
        <v>2021</v>
      </c>
      <c r="C1596" s="78">
        <v>11</v>
      </c>
      <c r="D1596" s="77" t="s">
        <v>746</v>
      </c>
      <c r="E1596" s="77" t="s">
        <v>1041</v>
      </c>
      <c r="F1596" s="79">
        <v>44341</v>
      </c>
      <c r="G1596" s="79">
        <v>44342</v>
      </c>
      <c r="H1596" s="78">
        <v>449</v>
      </c>
      <c r="I1596" s="77" t="s">
        <v>0</v>
      </c>
      <c r="J1596" s="77" t="s">
        <v>258</v>
      </c>
      <c r="K1596" s="77" t="s">
        <v>292</v>
      </c>
      <c r="L1596" s="77" t="s">
        <v>256</v>
      </c>
      <c r="M1596" s="77"/>
      <c r="N1596" s="77" t="s">
        <v>252</v>
      </c>
      <c r="O1596" s="77" t="s">
        <v>8</v>
      </c>
      <c r="P1596" s="77" t="s">
        <v>44</v>
      </c>
      <c r="Q1596" s="77" t="s">
        <v>319</v>
      </c>
      <c r="R1596" s="77"/>
      <c r="S1596" s="77"/>
      <c r="T1596" s="77"/>
      <c r="U1596" s="77"/>
      <c r="V1596" s="72">
        <v>20</v>
      </c>
      <c r="W1596" s="77" t="s">
        <v>748</v>
      </c>
      <c r="X1596" s="77" t="s">
        <v>1042</v>
      </c>
      <c r="Y1596" s="77" t="s">
        <v>750</v>
      </c>
    </row>
    <row r="1597" spans="1:25" x14ac:dyDescent="0.35">
      <c r="A1597" s="77" t="s">
        <v>8</v>
      </c>
      <c r="B1597" s="78">
        <v>2021</v>
      </c>
      <c r="C1597" s="78">
        <v>11</v>
      </c>
      <c r="D1597" s="77" t="s">
        <v>746</v>
      </c>
      <c r="E1597" s="77" t="s">
        <v>1041</v>
      </c>
      <c r="F1597" s="79">
        <v>44341</v>
      </c>
      <c r="G1597" s="79">
        <v>44342</v>
      </c>
      <c r="H1597" s="78">
        <v>450</v>
      </c>
      <c r="I1597" s="77" t="s">
        <v>0</v>
      </c>
      <c r="J1597" s="77" t="s">
        <v>258</v>
      </c>
      <c r="K1597" s="77" t="s">
        <v>292</v>
      </c>
      <c r="L1597" s="77" t="s">
        <v>256</v>
      </c>
      <c r="M1597" s="77"/>
      <c r="N1597" s="77" t="s">
        <v>252</v>
      </c>
      <c r="O1597" s="77" t="s">
        <v>8</v>
      </c>
      <c r="P1597" s="77" t="s">
        <v>44</v>
      </c>
      <c r="Q1597" s="77" t="s">
        <v>319</v>
      </c>
      <c r="R1597" s="77"/>
      <c r="S1597" s="77"/>
      <c r="T1597" s="77"/>
      <c r="U1597" s="77"/>
      <c r="V1597" s="72">
        <v>10</v>
      </c>
      <c r="W1597" s="77" t="s">
        <v>748</v>
      </c>
      <c r="X1597" s="77" t="s">
        <v>1042</v>
      </c>
      <c r="Y1597" s="77" t="s">
        <v>750</v>
      </c>
    </row>
    <row r="1598" spans="1:25" x14ac:dyDescent="0.35">
      <c r="A1598" s="77" t="s">
        <v>8</v>
      </c>
      <c r="B1598" s="78">
        <v>2021</v>
      </c>
      <c r="C1598" s="78">
        <v>11</v>
      </c>
      <c r="D1598" s="77" t="s">
        <v>746</v>
      </c>
      <c r="E1598" s="77" t="s">
        <v>1041</v>
      </c>
      <c r="F1598" s="79">
        <v>44341</v>
      </c>
      <c r="G1598" s="79">
        <v>44342</v>
      </c>
      <c r="H1598" s="78">
        <v>514</v>
      </c>
      <c r="I1598" s="77" t="s">
        <v>0</v>
      </c>
      <c r="J1598" s="77"/>
      <c r="K1598" s="77" t="s">
        <v>1</v>
      </c>
      <c r="L1598" s="77" t="s">
        <v>18</v>
      </c>
      <c r="M1598" s="77"/>
      <c r="N1598" s="77"/>
      <c r="O1598" s="77"/>
      <c r="P1598" s="77" t="s">
        <v>44</v>
      </c>
      <c r="Q1598" s="77"/>
      <c r="R1598" s="77"/>
      <c r="S1598" s="77"/>
      <c r="T1598" s="77"/>
      <c r="U1598" s="77"/>
      <c r="V1598" s="72">
        <v>-16862.75</v>
      </c>
      <c r="W1598" s="77"/>
      <c r="X1598" s="77" t="s">
        <v>2</v>
      </c>
      <c r="Y1598" s="77" t="s">
        <v>750</v>
      </c>
    </row>
    <row r="1599" spans="1:25" x14ac:dyDescent="0.35">
      <c r="A1599" s="77" t="s">
        <v>8</v>
      </c>
      <c r="B1599" s="78">
        <v>2021</v>
      </c>
      <c r="C1599" s="78">
        <v>11</v>
      </c>
      <c r="D1599" s="77" t="s">
        <v>19</v>
      </c>
      <c r="E1599" s="77" t="s">
        <v>1044</v>
      </c>
      <c r="F1599" s="79">
        <v>44342</v>
      </c>
      <c r="G1599" s="79">
        <v>44342</v>
      </c>
      <c r="H1599" s="78">
        <v>2</v>
      </c>
      <c r="I1599" s="77" t="s">
        <v>0</v>
      </c>
      <c r="J1599" s="77"/>
      <c r="K1599" s="77" t="s">
        <v>5</v>
      </c>
      <c r="L1599" s="77" t="s">
        <v>18</v>
      </c>
      <c r="M1599" s="77"/>
      <c r="N1599" s="77"/>
      <c r="O1599" s="77" t="s">
        <v>8</v>
      </c>
      <c r="P1599" s="77" t="s">
        <v>44</v>
      </c>
      <c r="Q1599" s="77" t="s">
        <v>319</v>
      </c>
      <c r="R1599" s="77"/>
      <c r="S1599" s="77"/>
      <c r="T1599" s="77"/>
      <c r="U1599" s="77"/>
      <c r="V1599" s="72">
        <v>2010</v>
      </c>
      <c r="W1599" s="77" t="s">
        <v>1010</v>
      </c>
      <c r="X1599" s="77" t="s">
        <v>6</v>
      </c>
      <c r="Y1599" s="77" t="s">
        <v>6</v>
      </c>
    </row>
    <row r="1600" spans="1:25" x14ac:dyDescent="0.35">
      <c r="A1600" s="77" t="s">
        <v>8</v>
      </c>
      <c r="B1600" s="78">
        <v>2021</v>
      </c>
      <c r="C1600" s="78">
        <v>11</v>
      </c>
      <c r="D1600" s="77" t="s">
        <v>19</v>
      </c>
      <c r="E1600" s="77" t="s">
        <v>1044</v>
      </c>
      <c r="F1600" s="79">
        <v>44342</v>
      </c>
      <c r="G1600" s="79">
        <v>44342</v>
      </c>
      <c r="H1600" s="78">
        <v>4</v>
      </c>
      <c r="I1600" s="77" t="s">
        <v>0</v>
      </c>
      <c r="J1600" s="77" t="s">
        <v>258</v>
      </c>
      <c r="K1600" s="77" t="s">
        <v>472</v>
      </c>
      <c r="L1600" s="77" t="s">
        <v>259</v>
      </c>
      <c r="M1600" s="77"/>
      <c r="N1600" s="77" t="s">
        <v>252</v>
      </c>
      <c r="O1600" s="77" t="s">
        <v>8</v>
      </c>
      <c r="P1600" s="77" t="s">
        <v>44</v>
      </c>
      <c r="Q1600" s="77" t="s">
        <v>319</v>
      </c>
      <c r="R1600" s="77"/>
      <c r="S1600" s="77"/>
      <c r="T1600" s="77"/>
      <c r="U1600" s="77"/>
      <c r="V1600" s="72">
        <v>-2010</v>
      </c>
      <c r="W1600" s="77" t="s">
        <v>1010</v>
      </c>
      <c r="X1600" s="77" t="s">
        <v>658</v>
      </c>
      <c r="Y1600" s="77" t="s">
        <v>6</v>
      </c>
    </row>
    <row r="1601" spans="1:25" x14ac:dyDescent="0.35">
      <c r="A1601" s="77" t="s">
        <v>8</v>
      </c>
      <c r="B1601" s="78">
        <v>2021</v>
      </c>
      <c r="C1601" s="78">
        <v>11</v>
      </c>
      <c r="D1601" s="77" t="s">
        <v>19</v>
      </c>
      <c r="E1601" s="77" t="s">
        <v>1045</v>
      </c>
      <c r="F1601" s="79">
        <v>44342</v>
      </c>
      <c r="G1601" s="79">
        <v>44342</v>
      </c>
      <c r="H1601" s="78">
        <v>25</v>
      </c>
      <c r="I1601" s="77" t="s">
        <v>0</v>
      </c>
      <c r="J1601" s="77"/>
      <c r="K1601" s="77" t="s">
        <v>5</v>
      </c>
      <c r="L1601" s="77" t="s">
        <v>18</v>
      </c>
      <c r="M1601" s="77"/>
      <c r="N1601" s="77"/>
      <c r="O1601" s="77" t="s">
        <v>8</v>
      </c>
      <c r="P1601" s="77" t="s">
        <v>44</v>
      </c>
      <c r="Q1601" s="77" t="s">
        <v>319</v>
      </c>
      <c r="R1601" s="77"/>
      <c r="S1601" s="77"/>
      <c r="T1601" s="77"/>
      <c r="U1601" s="77"/>
      <c r="V1601" s="72">
        <v>-20864.48</v>
      </c>
      <c r="W1601" s="77" t="s">
        <v>1046</v>
      </c>
      <c r="X1601" s="77" t="s">
        <v>6</v>
      </c>
      <c r="Y1601" s="77" t="s">
        <v>6</v>
      </c>
    </row>
    <row r="1602" spans="1:25" x14ac:dyDescent="0.35">
      <c r="A1602" s="77" t="s">
        <v>8</v>
      </c>
      <c r="B1602" s="78">
        <v>2021</v>
      </c>
      <c r="C1602" s="78">
        <v>11</v>
      </c>
      <c r="D1602" s="77" t="s">
        <v>19</v>
      </c>
      <c r="E1602" s="77" t="s">
        <v>1045</v>
      </c>
      <c r="F1602" s="79">
        <v>44342</v>
      </c>
      <c r="G1602" s="79">
        <v>44342</v>
      </c>
      <c r="H1602" s="78">
        <v>47</v>
      </c>
      <c r="I1602" s="77" t="s">
        <v>0</v>
      </c>
      <c r="J1602" s="77"/>
      <c r="K1602" s="77" t="s">
        <v>5</v>
      </c>
      <c r="L1602" s="77" t="s">
        <v>18</v>
      </c>
      <c r="M1602" s="77"/>
      <c r="N1602" s="77"/>
      <c r="O1602" s="77" t="s">
        <v>8</v>
      </c>
      <c r="P1602" s="77" t="s">
        <v>44</v>
      </c>
      <c r="Q1602" s="77" t="s">
        <v>319</v>
      </c>
      <c r="R1602" s="77"/>
      <c r="S1602" s="77"/>
      <c r="T1602" s="77"/>
      <c r="U1602" s="77"/>
      <c r="V1602" s="72">
        <v>-2010</v>
      </c>
      <c r="W1602" s="77" t="s">
        <v>1010</v>
      </c>
      <c r="X1602" s="77" t="s">
        <v>6</v>
      </c>
      <c r="Y1602" s="77" t="s">
        <v>6</v>
      </c>
    </row>
    <row r="1603" spans="1:25" x14ac:dyDescent="0.35">
      <c r="A1603" s="77" t="s">
        <v>8</v>
      </c>
      <c r="B1603" s="78">
        <v>2021</v>
      </c>
      <c r="C1603" s="78">
        <v>11</v>
      </c>
      <c r="D1603" s="77" t="s">
        <v>19</v>
      </c>
      <c r="E1603" s="77" t="s">
        <v>1045</v>
      </c>
      <c r="F1603" s="79">
        <v>44342</v>
      </c>
      <c r="G1603" s="79">
        <v>44342</v>
      </c>
      <c r="H1603" s="78">
        <v>106</v>
      </c>
      <c r="I1603" s="77" t="s">
        <v>0</v>
      </c>
      <c r="J1603" s="77" t="s">
        <v>258</v>
      </c>
      <c r="K1603" s="77" t="s">
        <v>472</v>
      </c>
      <c r="L1603" s="77" t="s">
        <v>259</v>
      </c>
      <c r="M1603" s="77"/>
      <c r="N1603" s="77" t="s">
        <v>252</v>
      </c>
      <c r="O1603" s="77" t="s">
        <v>8</v>
      </c>
      <c r="P1603" s="77" t="s">
        <v>44</v>
      </c>
      <c r="Q1603" s="77" t="s">
        <v>319</v>
      </c>
      <c r="R1603" s="77"/>
      <c r="S1603" s="77"/>
      <c r="T1603" s="77"/>
      <c r="U1603" s="77"/>
      <c r="V1603" s="72">
        <v>2010</v>
      </c>
      <c r="W1603" s="77" t="s">
        <v>1010</v>
      </c>
      <c r="X1603" s="77" t="s">
        <v>658</v>
      </c>
      <c r="Y1603" s="77" t="s">
        <v>6</v>
      </c>
    </row>
    <row r="1604" spans="1:25" x14ac:dyDescent="0.35">
      <c r="A1604" s="77" t="s">
        <v>8</v>
      </c>
      <c r="B1604" s="78">
        <v>2021</v>
      </c>
      <c r="C1604" s="78">
        <v>11</v>
      </c>
      <c r="D1604" s="77" t="s">
        <v>19</v>
      </c>
      <c r="E1604" s="77" t="s">
        <v>1045</v>
      </c>
      <c r="F1604" s="79">
        <v>44342</v>
      </c>
      <c r="G1604" s="79">
        <v>44342</v>
      </c>
      <c r="H1604" s="78">
        <v>131</v>
      </c>
      <c r="I1604" s="77" t="s">
        <v>0</v>
      </c>
      <c r="J1604" s="77" t="s">
        <v>3</v>
      </c>
      <c r="K1604" s="77" t="s">
        <v>127</v>
      </c>
      <c r="L1604" s="77" t="s">
        <v>24</v>
      </c>
      <c r="M1604" s="77"/>
      <c r="N1604" s="77"/>
      <c r="O1604" s="77" t="s">
        <v>8</v>
      </c>
      <c r="P1604" s="77" t="s">
        <v>44</v>
      </c>
      <c r="Q1604" s="77" t="s">
        <v>319</v>
      </c>
      <c r="R1604" s="77" t="s">
        <v>691</v>
      </c>
      <c r="S1604" s="77"/>
      <c r="T1604" s="77"/>
      <c r="U1604" s="77"/>
      <c r="V1604" s="72">
        <v>20864.48</v>
      </c>
      <c r="W1604" s="77" t="s">
        <v>1046</v>
      </c>
      <c r="X1604" s="77" t="s">
        <v>1047</v>
      </c>
      <c r="Y1604" s="77" t="s">
        <v>6</v>
      </c>
    </row>
    <row r="1605" spans="1:25" x14ac:dyDescent="0.35">
      <c r="A1605" s="77" t="s">
        <v>8</v>
      </c>
      <c r="B1605" s="78">
        <v>2021</v>
      </c>
      <c r="C1605" s="78">
        <v>11</v>
      </c>
      <c r="D1605" s="77" t="s">
        <v>19</v>
      </c>
      <c r="E1605" s="77" t="s">
        <v>1048</v>
      </c>
      <c r="F1605" s="79">
        <v>44342</v>
      </c>
      <c r="G1605" s="79">
        <v>44343</v>
      </c>
      <c r="H1605" s="78">
        <v>56</v>
      </c>
      <c r="I1605" s="77" t="s">
        <v>0</v>
      </c>
      <c r="J1605" s="77"/>
      <c r="K1605" s="77" t="s">
        <v>1</v>
      </c>
      <c r="L1605" s="77" t="s">
        <v>18</v>
      </c>
      <c r="M1605" s="77"/>
      <c r="N1605" s="77"/>
      <c r="O1605" s="77" t="s">
        <v>8</v>
      </c>
      <c r="P1605" s="77" t="s">
        <v>44</v>
      </c>
      <c r="Q1605" s="77" t="s">
        <v>319</v>
      </c>
      <c r="R1605" s="77"/>
      <c r="S1605" s="77"/>
      <c r="T1605" s="77"/>
      <c r="U1605" s="77"/>
      <c r="V1605" s="72">
        <v>-3.11</v>
      </c>
      <c r="W1605" s="77" t="s">
        <v>1031</v>
      </c>
      <c r="X1605" s="77" t="s">
        <v>2</v>
      </c>
      <c r="Y1605" s="77" t="s">
        <v>4</v>
      </c>
    </row>
    <row r="1606" spans="1:25" x14ac:dyDescent="0.35">
      <c r="A1606" s="77" t="s">
        <v>8</v>
      </c>
      <c r="B1606" s="78">
        <v>2021</v>
      </c>
      <c r="C1606" s="78">
        <v>11</v>
      </c>
      <c r="D1606" s="77" t="s">
        <v>19</v>
      </c>
      <c r="E1606" s="77" t="s">
        <v>1048</v>
      </c>
      <c r="F1606" s="79">
        <v>44342</v>
      </c>
      <c r="G1606" s="79">
        <v>44343</v>
      </c>
      <c r="H1606" s="78">
        <v>57</v>
      </c>
      <c r="I1606" s="77" t="s">
        <v>0</v>
      </c>
      <c r="J1606" s="77"/>
      <c r="K1606" s="77" t="s">
        <v>1</v>
      </c>
      <c r="L1606" s="77" t="s">
        <v>18</v>
      </c>
      <c r="M1606" s="77"/>
      <c r="N1606" s="77"/>
      <c r="O1606" s="77" t="s">
        <v>8</v>
      </c>
      <c r="P1606" s="77" t="s">
        <v>44</v>
      </c>
      <c r="Q1606" s="77" t="s">
        <v>319</v>
      </c>
      <c r="R1606" s="77"/>
      <c r="S1606" s="77"/>
      <c r="T1606" s="77"/>
      <c r="U1606" s="77"/>
      <c r="V1606" s="72">
        <v>-96.77</v>
      </c>
      <c r="W1606" s="77" t="s">
        <v>1031</v>
      </c>
      <c r="X1606" s="77" t="s">
        <v>2</v>
      </c>
      <c r="Y1606" s="77" t="s">
        <v>4</v>
      </c>
    </row>
    <row r="1607" spans="1:25" x14ac:dyDescent="0.35">
      <c r="A1607" s="77" t="s">
        <v>8</v>
      </c>
      <c r="B1607" s="78">
        <v>2021</v>
      </c>
      <c r="C1607" s="78">
        <v>11</v>
      </c>
      <c r="D1607" s="77" t="s">
        <v>19</v>
      </c>
      <c r="E1607" s="77" t="s">
        <v>1048</v>
      </c>
      <c r="F1607" s="79">
        <v>44342</v>
      </c>
      <c r="G1607" s="79">
        <v>44343</v>
      </c>
      <c r="H1607" s="78">
        <v>67</v>
      </c>
      <c r="I1607" s="77" t="s">
        <v>0</v>
      </c>
      <c r="J1607" s="77"/>
      <c r="K1607" s="77" t="s">
        <v>1</v>
      </c>
      <c r="L1607" s="77" t="s">
        <v>18</v>
      </c>
      <c r="M1607" s="77"/>
      <c r="N1607" s="77"/>
      <c r="O1607" s="77" t="s">
        <v>8</v>
      </c>
      <c r="P1607" s="77" t="s">
        <v>44</v>
      </c>
      <c r="Q1607" s="77" t="s">
        <v>319</v>
      </c>
      <c r="R1607" s="77"/>
      <c r="S1607" s="77"/>
      <c r="T1607" s="77"/>
      <c r="U1607" s="77"/>
      <c r="V1607" s="72">
        <v>-20864.48</v>
      </c>
      <c r="W1607" s="77" t="s">
        <v>1046</v>
      </c>
      <c r="X1607" s="77" t="s">
        <v>2</v>
      </c>
      <c r="Y1607" s="77" t="s">
        <v>4</v>
      </c>
    </row>
    <row r="1608" spans="1:25" x14ac:dyDescent="0.35">
      <c r="A1608" s="77" t="s">
        <v>8</v>
      </c>
      <c r="B1608" s="78">
        <v>2021</v>
      </c>
      <c r="C1608" s="78">
        <v>11</v>
      </c>
      <c r="D1608" s="77" t="s">
        <v>19</v>
      </c>
      <c r="E1608" s="77" t="s">
        <v>1048</v>
      </c>
      <c r="F1608" s="79">
        <v>44342</v>
      </c>
      <c r="G1608" s="79">
        <v>44343</v>
      </c>
      <c r="H1608" s="78">
        <v>231</v>
      </c>
      <c r="I1608" s="77" t="s">
        <v>0</v>
      </c>
      <c r="J1608" s="77"/>
      <c r="K1608" s="77" t="s">
        <v>5</v>
      </c>
      <c r="L1608" s="77" t="s">
        <v>18</v>
      </c>
      <c r="M1608" s="77"/>
      <c r="N1608" s="77"/>
      <c r="O1608" s="77" t="s">
        <v>8</v>
      </c>
      <c r="P1608" s="77" t="s">
        <v>44</v>
      </c>
      <c r="Q1608" s="77" t="s">
        <v>319</v>
      </c>
      <c r="R1608" s="77"/>
      <c r="S1608" s="77"/>
      <c r="T1608" s="77"/>
      <c r="U1608" s="77"/>
      <c r="V1608" s="72">
        <v>3.11</v>
      </c>
      <c r="W1608" s="77" t="s">
        <v>1031</v>
      </c>
      <c r="X1608" s="77" t="s">
        <v>6</v>
      </c>
      <c r="Y1608" s="77" t="s">
        <v>4</v>
      </c>
    </row>
    <row r="1609" spans="1:25" x14ac:dyDescent="0.35">
      <c r="A1609" s="77" t="s">
        <v>8</v>
      </c>
      <c r="B1609" s="78">
        <v>2021</v>
      </c>
      <c r="C1609" s="78">
        <v>11</v>
      </c>
      <c r="D1609" s="77" t="s">
        <v>19</v>
      </c>
      <c r="E1609" s="77" t="s">
        <v>1048</v>
      </c>
      <c r="F1609" s="79">
        <v>44342</v>
      </c>
      <c r="G1609" s="79">
        <v>44343</v>
      </c>
      <c r="H1609" s="78">
        <v>232</v>
      </c>
      <c r="I1609" s="77" t="s">
        <v>0</v>
      </c>
      <c r="J1609" s="77"/>
      <c r="K1609" s="77" t="s">
        <v>5</v>
      </c>
      <c r="L1609" s="77" t="s">
        <v>18</v>
      </c>
      <c r="M1609" s="77"/>
      <c r="N1609" s="77"/>
      <c r="O1609" s="77" t="s">
        <v>8</v>
      </c>
      <c r="P1609" s="77" t="s">
        <v>44</v>
      </c>
      <c r="Q1609" s="77" t="s">
        <v>319</v>
      </c>
      <c r="R1609" s="77"/>
      <c r="S1609" s="77"/>
      <c r="T1609" s="77"/>
      <c r="U1609" s="77"/>
      <c r="V1609" s="72">
        <v>96.77</v>
      </c>
      <c r="W1609" s="77" t="s">
        <v>1031</v>
      </c>
      <c r="X1609" s="77" t="s">
        <v>6</v>
      </c>
      <c r="Y1609" s="77" t="s">
        <v>4</v>
      </c>
    </row>
    <row r="1610" spans="1:25" x14ac:dyDescent="0.35">
      <c r="A1610" s="77" t="s">
        <v>8</v>
      </c>
      <c r="B1610" s="78">
        <v>2021</v>
      </c>
      <c r="C1610" s="78">
        <v>11</v>
      </c>
      <c r="D1610" s="77" t="s">
        <v>19</v>
      </c>
      <c r="E1610" s="77" t="s">
        <v>1048</v>
      </c>
      <c r="F1610" s="79">
        <v>44342</v>
      </c>
      <c r="G1610" s="79">
        <v>44343</v>
      </c>
      <c r="H1610" s="78">
        <v>242</v>
      </c>
      <c r="I1610" s="77" t="s">
        <v>0</v>
      </c>
      <c r="J1610" s="77"/>
      <c r="K1610" s="77" t="s">
        <v>5</v>
      </c>
      <c r="L1610" s="77" t="s">
        <v>18</v>
      </c>
      <c r="M1610" s="77"/>
      <c r="N1610" s="77"/>
      <c r="O1610" s="77" t="s">
        <v>8</v>
      </c>
      <c r="P1610" s="77" t="s">
        <v>44</v>
      </c>
      <c r="Q1610" s="77" t="s">
        <v>319</v>
      </c>
      <c r="R1610" s="77"/>
      <c r="S1610" s="77"/>
      <c r="T1610" s="77"/>
      <c r="U1610" s="77"/>
      <c r="V1610" s="72">
        <v>20864.48</v>
      </c>
      <c r="W1610" s="77" t="s">
        <v>1046</v>
      </c>
      <c r="X1610" s="77" t="s">
        <v>6</v>
      </c>
      <c r="Y1610" s="77" t="s">
        <v>4</v>
      </c>
    </row>
    <row r="1611" spans="1:25" x14ac:dyDescent="0.35">
      <c r="A1611" s="77" t="s">
        <v>8</v>
      </c>
      <c r="B1611" s="78">
        <v>2021</v>
      </c>
      <c r="C1611" s="78">
        <v>11</v>
      </c>
      <c r="D1611" s="77" t="s">
        <v>257</v>
      </c>
      <c r="E1611" s="77" t="s">
        <v>1049</v>
      </c>
      <c r="F1611" s="79">
        <v>44343</v>
      </c>
      <c r="G1611" s="79">
        <v>44352</v>
      </c>
      <c r="H1611" s="78">
        <v>1</v>
      </c>
      <c r="I1611" s="77" t="s">
        <v>0</v>
      </c>
      <c r="J1611" s="77" t="s">
        <v>258</v>
      </c>
      <c r="K1611" s="77" t="s">
        <v>472</v>
      </c>
      <c r="L1611" s="77" t="s">
        <v>259</v>
      </c>
      <c r="M1611" s="77"/>
      <c r="N1611" s="77" t="s">
        <v>252</v>
      </c>
      <c r="O1611" s="77" t="s">
        <v>8</v>
      </c>
      <c r="P1611" s="77" t="s">
        <v>44</v>
      </c>
      <c r="Q1611" s="77" t="s">
        <v>319</v>
      </c>
      <c r="R1611" s="77"/>
      <c r="S1611" s="77"/>
      <c r="T1611" s="77"/>
      <c r="U1611" s="77"/>
      <c r="V1611" s="72">
        <v>-9853.19</v>
      </c>
      <c r="W1611" s="77" t="s">
        <v>1050</v>
      </c>
      <c r="X1611" s="77" t="s">
        <v>629</v>
      </c>
      <c r="Y1611" s="77" t="s">
        <v>1051</v>
      </c>
    </row>
    <row r="1612" spans="1:25" x14ac:dyDescent="0.35">
      <c r="A1612" s="77" t="s">
        <v>8</v>
      </c>
      <c r="B1612" s="78">
        <v>2021</v>
      </c>
      <c r="C1612" s="78">
        <v>11</v>
      </c>
      <c r="D1612" s="77" t="s">
        <v>257</v>
      </c>
      <c r="E1612" s="77" t="s">
        <v>1049</v>
      </c>
      <c r="F1612" s="79">
        <v>44343</v>
      </c>
      <c r="G1612" s="79">
        <v>44352</v>
      </c>
      <c r="H1612" s="78">
        <v>2</v>
      </c>
      <c r="I1612" s="77" t="s">
        <v>0</v>
      </c>
      <c r="J1612" s="77" t="s">
        <v>258</v>
      </c>
      <c r="K1612" s="77" t="s">
        <v>472</v>
      </c>
      <c r="L1612" s="77" t="s">
        <v>259</v>
      </c>
      <c r="M1612" s="77"/>
      <c r="N1612" s="77" t="s">
        <v>252</v>
      </c>
      <c r="O1612" s="77" t="s">
        <v>8</v>
      </c>
      <c r="P1612" s="77" t="s">
        <v>44</v>
      </c>
      <c r="Q1612" s="77" t="s">
        <v>319</v>
      </c>
      <c r="R1612" s="77"/>
      <c r="S1612" s="77"/>
      <c r="T1612" s="77"/>
      <c r="U1612" s="77"/>
      <c r="V1612" s="72">
        <v>-1142.98</v>
      </c>
      <c r="W1612" s="77" t="s">
        <v>1052</v>
      </c>
      <c r="X1612" s="77" t="s">
        <v>629</v>
      </c>
      <c r="Y1612" s="77" t="s">
        <v>1051</v>
      </c>
    </row>
    <row r="1613" spans="1:25" x14ac:dyDescent="0.35">
      <c r="A1613" s="77" t="s">
        <v>8</v>
      </c>
      <c r="B1613" s="78">
        <v>2021</v>
      </c>
      <c r="C1613" s="78">
        <v>11</v>
      </c>
      <c r="D1613" s="77" t="s">
        <v>257</v>
      </c>
      <c r="E1613" s="77" t="s">
        <v>1049</v>
      </c>
      <c r="F1613" s="79">
        <v>44343</v>
      </c>
      <c r="G1613" s="79">
        <v>44352</v>
      </c>
      <c r="H1613" s="78">
        <v>3</v>
      </c>
      <c r="I1613" s="77" t="s">
        <v>0</v>
      </c>
      <c r="J1613" s="77" t="s">
        <v>258</v>
      </c>
      <c r="K1613" s="77" t="s">
        <v>472</v>
      </c>
      <c r="L1613" s="77" t="s">
        <v>259</v>
      </c>
      <c r="M1613" s="77"/>
      <c r="N1613" s="77" t="s">
        <v>252</v>
      </c>
      <c r="O1613" s="77" t="s">
        <v>8</v>
      </c>
      <c r="P1613" s="77" t="s">
        <v>44</v>
      </c>
      <c r="Q1613" s="77" t="s">
        <v>319</v>
      </c>
      <c r="R1613" s="77"/>
      <c r="S1613" s="77"/>
      <c r="T1613" s="77"/>
      <c r="U1613" s="77"/>
      <c r="V1613" s="72">
        <v>-2426.2399999999998</v>
      </c>
      <c r="W1613" s="77" t="s">
        <v>1053</v>
      </c>
      <c r="X1613" s="77" t="s">
        <v>629</v>
      </c>
      <c r="Y1613" s="77" t="s">
        <v>1051</v>
      </c>
    </row>
    <row r="1614" spans="1:25" x14ac:dyDescent="0.35">
      <c r="A1614" s="77" t="s">
        <v>8</v>
      </c>
      <c r="B1614" s="78">
        <v>2021</v>
      </c>
      <c r="C1614" s="78">
        <v>11</v>
      </c>
      <c r="D1614" s="77" t="s">
        <v>257</v>
      </c>
      <c r="E1614" s="77" t="s">
        <v>1049</v>
      </c>
      <c r="F1614" s="79">
        <v>44343</v>
      </c>
      <c r="G1614" s="79">
        <v>44352</v>
      </c>
      <c r="H1614" s="78">
        <v>4</v>
      </c>
      <c r="I1614" s="77" t="s">
        <v>0</v>
      </c>
      <c r="J1614" s="77" t="s">
        <v>258</v>
      </c>
      <c r="K1614" s="77" t="s">
        <v>472</v>
      </c>
      <c r="L1614" s="77" t="s">
        <v>259</v>
      </c>
      <c r="M1614" s="77"/>
      <c r="N1614" s="77" t="s">
        <v>252</v>
      </c>
      <c r="O1614" s="77" t="s">
        <v>8</v>
      </c>
      <c r="P1614" s="77" t="s">
        <v>44</v>
      </c>
      <c r="Q1614" s="77" t="s">
        <v>319</v>
      </c>
      <c r="R1614" s="77"/>
      <c r="S1614" s="77"/>
      <c r="T1614" s="77"/>
      <c r="U1614" s="77"/>
      <c r="V1614" s="72">
        <v>-2500</v>
      </c>
      <c r="W1614" s="77" t="s">
        <v>1054</v>
      </c>
      <c r="X1614" s="77" t="s">
        <v>470</v>
      </c>
      <c r="Y1614" s="77" t="s">
        <v>1051</v>
      </c>
    </row>
    <row r="1615" spans="1:25" x14ac:dyDescent="0.35">
      <c r="A1615" s="77" t="s">
        <v>8</v>
      </c>
      <c r="B1615" s="78">
        <v>2021</v>
      </c>
      <c r="C1615" s="78">
        <v>11</v>
      </c>
      <c r="D1615" s="77" t="s">
        <v>257</v>
      </c>
      <c r="E1615" s="77" t="s">
        <v>1049</v>
      </c>
      <c r="F1615" s="79">
        <v>44343</v>
      </c>
      <c r="G1615" s="79">
        <v>44352</v>
      </c>
      <c r="H1615" s="78">
        <v>5</v>
      </c>
      <c r="I1615" s="77" t="s">
        <v>0</v>
      </c>
      <c r="J1615" s="77" t="s">
        <v>258</v>
      </c>
      <c r="K1615" s="77" t="s">
        <v>472</v>
      </c>
      <c r="L1615" s="77" t="s">
        <v>259</v>
      </c>
      <c r="M1615" s="77"/>
      <c r="N1615" s="77" t="s">
        <v>252</v>
      </c>
      <c r="O1615" s="77" t="s">
        <v>8</v>
      </c>
      <c r="P1615" s="77" t="s">
        <v>44</v>
      </c>
      <c r="Q1615" s="77" t="s">
        <v>319</v>
      </c>
      <c r="R1615" s="77"/>
      <c r="S1615" s="77"/>
      <c r="T1615" s="77"/>
      <c r="U1615" s="77"/>
      <c r="V1615" s="72">
        <v>-833</v>
      </c>
      <c r="W1615" s="77" t="s">
        <v>1055</v>
      </c>
      <c r="X1615" s="77" t="s">
        <v>470</v>
      </c>
      <c r="Y1615" s="77" t="s">
        <v>1051</v>
      </c>
    </row>
    <row r="1616" spans="1:25" x14ac:dyDescent="0.35">
      <c r="A1616" s="77" t="s">
        <v>8</v>
      </c>
      <c r="B1616" s="78">
        <v>2021</v>
      </c>
      <c r="C1616" s="78">
        <v>11</v>
      </c>
      <c r="D1616" s="77" t="s">
        <v>257</v>
      </c>
      <c r="E1616" s="77" t="s">
        <v>1049</v>
      </c>
      <c r="F1616" s="79">
        <v>44343</v>
      </c>
      <c r="G1616" s="79">
        <v>44352</v>
      </c>
      <c r="H1616" s="78">
        <v>6</v>
      </c>
      <c r="I1616" s="77" t="s">
        <v>0</v>
      </c>
      <c r="J1616" s="77" t="s">
        <v>258</v>
      </c>
      <c r="K1616" s="77" t="s">
        <v>472</v>
      </c>
      <c r="L1616" s="77" t="s">
        <v>259</v>
      </c>
      <c r="M1616" s="77"/>
      <c r="N1616" s="77" t="s">
        <v>252</v>
      </c>
      <c r="O1616" s="77" t="s">
        <v>8</v>
      </c>
      <c r="P1616" s="77" t="s">
        <v>44</v>
      </c>
      <c r="Q1616" s="77" t="s">
        <v>319</v>
      </c>
      <c r="R1616" s="77"/>
      <c r="S1616" s="77"/>
      <c r="T1616" s="77"/>
      <c r="U1616" s="77"/>
      <c r="V1616" s="72">
        <v>-833</v>
      </c>
      <c r="W1616" s="77" t="s">
        <v>1056</v>
      </c>
      <c r="X1616" s="77" t="s">
        <v>470</v>
      </c>
      <c r="Y1616" s="77" t="s">
        <v>1051</v>
      </c>
    </row>
    <row r="1617" spans="1:25" x14ac:dyDescent="0.35">
      <c r="A1617" s="77" t="s">
        <v>8</v>
      </c>
      <c r="B1617" s="78">
        <v>2021</v>
      </c>
      <c r="C1617" s="78">
        <v>11</v>
      </c>
      <c r="D1617" s="77" t="s">
        <v>257</v>
      </c>
      <c r="E1617" s="77" t="s">
        <v>1049</v>
      </c>
      <c r="F1617" s="79">
        <v>44343</v>
      </c>
      <c r="G1617" s="79">
        <v>44352</v>
      </c>
      <c r="H1617" s="78">
        <v>7</v>
      </c>
      <c r="I1617" s="77" t="s">
        <v>0</v>
      </c>
      <c r="J1617" s="77" t="s">
        <v>258</v>
      </c>
      <c r="K1617" s="77" t="s">
        <v>472</v>
      </c>
      <c r="L1617" s="77" t="s">
        <v>259</v>
      </c>
      <c r="M1617" s="77"/>
      <c r="N1617" s="77" t="s">
        <v>252</v>
      </c>
      <c r="O1617" s="77" t="s">
        <v>8</v>
      </c>
      <c r="P1617" s="77" t="s">
        <v>44</v>
      </c>
      <c r="Q1617" s="77" t="s">
        <v>319</v>
      </c>
      <c r="R1617" s="77"/>
      <c r="S1617" s="77"/>
      <c r="T1617" s="77"/>
      <c r="U1617" s="77"/>
      <c r="V1617" s="72">
        <v>-2500</v>
      </c>
      <c r="W1617" s="77" t="s">
        <v>1057</v>
      </c>
      <c r="X1617" s="77" t="s">
        <v>503</v>
      </c>
      <c r="Y1617" s="77" t="s">
        <v>1051</v>
      </c>
    </row>
    <row r="1618" spans="1:25" x14ac:dyDescent="0.35">
      <c r="A1618" s="77" t="s">
        <v>8</v>
      </c>
      <c r="B1618" s="78">
        <v>2021</v>
      </c>
      <c r="C1618" s="78">
        <v>11</v>
      </c>
      <c r="D1618" s="77" t="s">
        <v>257</v>
      </c>
      <c r="E1618" s="77" t="s">
        <v>1049</v>
      </c>
      <c r="F1618" s="79">
        <v>44343</v>
      </c>
      <c r="G1618" s="79">
        <v>44352</v>
      </c>
      <c r="H1618" s="78">
        <v>8</v>
      </c>
      <c r="I1618" s="77" t="s">
        <v>0</v>
      </c>
      <c r="J1618" s="77" t="s">
        <v>258</v>
      </c>
      <c r="K1618" s="77" t="s">
        <v>472</v>
      </c>
      <c r="L1618" s="77" t="s">
        <v>259</v>
      </c>
      <c r="M1618" s="77"/>
      <c r="N1618" s="77" t="s">
        <v>252</v>
      </c>
      <c r="O1618" s="77" t="s">
        <v>8</v>
      </c>
      <c r="P1618" s="77" t="s">
        <v>44</v>
      </c>
      <c r="Q1618" s="77" t="s">
        <v>319</v>
      </c>
      <c r="R1618" s="77"/>
      <c r="S1618" s="77"/>
      <c r="T1618" s="77"/>
      <c r="U1618" s="77"/>
      <c r="V1618" s="72">
        <v>-850</v>
      </c>
      <c r="W1618" s="77" t="s">
        <v>1058</v>
      </c>
      <c r="X1618" s="77" t="s">
        <v>503</v>
      </c>
      <c r="Y1618" s="77" t="s">
        <v>1051</v>
      </c>
    </row>
    <row r="1619" spans="1:25" x14ac:dyDescent="0.35">
      <c r="A1619" s="77" t="s">
        <v>8</v>
      </c>
      <c r="B1619" s="78">
        <v>2021</v>
      </c>
      <c r="C1619" s="78">
        <v>11</v>
      </c>
      <c r="D1619" s="77" t="s">
        <v>257</v>
      </c>
      <c r="E1619" s="77" t="s">
        <v>1049</v>
      </c>
      <c r="F1619" s="79">
        <v>44343</v>
      </c>
      <c r="G1619" s="79">
        <v>44352</v>
      </c>
      <c r="H1619" s="78">
        <v>9</v>
      </c>
      <c r="I1619" s="77" t="s">
        <v>0</v>
      </c>
      <c r="J1619" s="77" t="s">
        <v>258</v>
      </c>
      <c r="K1619" s="77" t="s">
        <v>472</v>
      </c>
      <c r="L1619" s="77" t="s">
        <v>259</v>
      </c>
      <c r="M1619" s="77"/>
      <c r="N1619" s="77" t="s">
        <v>252</v>
      </c>
      <c r="O1619" s="77" t="s">
        <v>8</v>
      </c>
      <c r="P1619" s="77" t="s">
        <v>44</v>
      </c>
      <c r="Q1619" s="77" t="s">
        <v>319</v>
      </c>
      <c r="R1619" s="77"/>
      <c r="S1619" s="77"/>
      <c r="T1619" s="77"/>
      <c r="U1619" s="77"/>
      <c r="V1619" s="72">
        <v>-850</v>
      </c>
      <c r="W1619" s="77" t="s">
        <v>1059</v>
      </c>
      <c r="X1619" s="77" t="s">
        <v>503</v>
      </c>
      <c r="Y1619" s="77" t="s">
        <v>1051</v>
      </c>
    </row>
    <row r="1620" spans="1:25" x14ac:dyDescent="0.35">
      <c r="A1620" s="77" t="s">
        <v>8</v>
      </c>
      <c r="B1620" s="78">
        <v>2021</v>
      </c>
      <c r="C1620" s="78">
        <v>11</v>
      </c>
      <c r="D1620" s="77" t="s">
        <v>257</v>
      </c>
      <c r="E1620" s="77" t="s">
        <v>1049</v>
      </c>
      <c r="F1620" s="79">
        <v>44343</v>
      </c>
      <c r="G1620" s="79">
        <v>44352</v>
      </c>
      <c r="H1620" s="78">
        <v>10</v>
      </c>
      <c r="I1620" s="77" t="s">
        <v>0</v>
      </c>
      <c r="J1620" s="77" t="s">
        <v>258</v>
      </c>
      <c r="K1620" s="77" t="s">
        <v>472</v>
      </c>
      <c r="L1620" s="77" t="s">
        <v>259</v>
      </c>
      <c r="M1620" s="77"/>
      <c r="N1620" s="77" t="s">
        <v>252</v>
      </c>
      <c r="O1620" s="77" t="s">
        <v>8</v>
      </c>
      <c r="P1620" s="77" t="s">
        <v>44</v>
      </c>
      <c r="Q1620" s="77" t="s">
        <v>319</v>
      </c>
      <c r="R1620" s="77"/>
      <c r="S1620" s="77"/>
      <c r="T1620" s="77"/>
      <c r="U1620" s="77"/>
      <c r="V1620" s="72">
        <v>-7500</v>
      </c>
      <c r="W1620" s="77" t="s">
        <v>1060</v>
      </c>
      <c r="X1620" s="77" t="s">
        <v>504</v>
      </c>
      <c r="Y1620" s="77" t="s">
        <v>1051</v>
      </c>
    </row>
    <row r="1621" spans="1:25" x14ac:dyDescent="0.35">
      <c r="A1621" s="77" t="s">
        <v>8</v>
      </c>
      <c r="B1621" s="78">
        <v>2021</v>
      </c>
      <c r="C1621" s="78">
        <v>11</v>
      </c>
      <c r="D1621" s="77" t="s">
        <v>257</v>
      </c>
      <c r="E1621" s="77" t="s">
        <v>1049</v>
      </c>
      <c r="F1621" s="79">
        <v>44343</v>
      </c>
      <c r="G1621" s="79">
        <v>44352</v>
      </c>
      <c r="H1621" s="78">
        <v>11</v>
      </c>
      <c r="I1621" s="77" t="s">
        <v>0</v>
      </c>
      <c r="J1621" s="77" t="s">
        <v>258</v>
      </c>
      <c r="K1621" s="77" t="s">
        <v>472</v>
      </c>
      <c r="L1621" s="77" t="s">
        <v>259</v>
      </c>
      <c r="M1621" s="77"/>
      <c r="N1621" s="77" t="s">
        <v>252</v>
      </c>
      <c r="O1621" s="77" t="s">
        <v>8</v>
      </c>
      <c r="P1621" s="77" t="s">
        <v>44</v>
      </c>
      <c r="Q1621" s="77" t="s">
        <v>319</v>
      </c>
      <c r="R1621" s="77"/>
      <c r="S1621" s="77"/>
      <c r="T1621" s="77"/>
      <c r="U1621" s="77"/>
      <c r="V1621" s="72">
        <v>-6500</v>
      </c>
      <c r="W1621" s="77" t="s">
        <v>1061</v>
      </c>
      <c r="X1621" s="77" t="s">
        <v>504</v>
      </c>
      <c r="Y1621" s="77" t="s">
        <v>1051</v>
      </c>
    </row>
    <row r="1622" spans="1:25" x14ac:dyDescent="0.35">
      <c r="A1622" s="77" t="s">
        <v>8</v>
      </c>
      <c r="B1622" s="78">
        <v>2021</v>
      </c>
      <c r="C1622" s="78">
        <v>11</v>
      </c>
      <c r="D1622" s="77" t="s">
        <v>257</v>
      </c>
      <c r="E1622" s="77" t="s">
        <v>1049</v>
      </c>
      <c r="F1622" s="79">
        <v>44343</v>
      </c>
      <c r="G1622" s="79">
        <v>44352</v>
      </c>
      <c r="H1622" s="78">
        <v>12</v>
      </c>
      <c r="I1622" s="77" t="s">
        <v>0</v>
      </c>
      <c r="J1622" s="77" t="s">
        <v>258</v>
      </c>
      <c r="K1622" s="77" t="s">
        <v>472</v>
      </c>
      <c r="L1622" s="77" t="s">
        <v>259</v>
      </c>
      <c r="M1622" s="77"/>
      <c r="N1622" s="77" t="s">
        <v>252</v>
      </c>
      <c r="O1622" s="77" t="s">
        <v>8</v>
      </c>
      <c r="P1622" s="77" t="s">
        <v>44</v>
      </c>
      <c r="Q1622" s="77" t="s">
        <v>319</v>
      </c>
      <c r="R1622" s="77"/>
      <c r="S1622" s="77"/>
      <c r="T1622" s="77"/>
      <c r="U1622" s="77"/>
      <c r="V1622" s="72">
        <v>-2000</v>
      </c>
      <c r="W1622" s="77" t="s">
        <v>1062</v>
      </c>
      <c r="X1622" s="77" t="s">
        <v>795</v>
      </c>
      <c r="Y1622" s="77" t="s">
        <v>1051</v>
      </c>
    </row>
    <row r="1623" spans="1:25" x14ac:dyDescent="0.35">
      <c r="A1623" s="77" t="s">
        <v>8</v>
      </c>
      <c r="B1623" s="78">
        <v>2021</v>
      </c>
      <c r="C1623" s="78">
        <v>11</v>
      </c>
      <c r="D1623" s="77" t="s">
        <v>257</v>
      </c>
      <c r="E1623" s="77" t="s">
        <v>1049</v>
      </c>
      <c r="F1623" s="79">
        <v>44343</v>
      </c>
      <c r="G1623" s="79">
        <v>44352</v>
      </c>
      <c r="H1623" s="78">
        <v>13</v>
      </c>
      <c r="I1623" s="77" t="s">
        <v>0</v>
      </c>
      <c r="J1623" s="77" t="s">
        <v>258</v>
      </c>
      <c r="K1623" s="77" t="s">
        <v>472</v>
      </c>
      <c r="L1623" s="77" t="s">
        <v>259</v>
      </c>
      <c r="M1623" s="77"/>
      <c r="N1623" s="77" t="s">
        <v>252</v>
      </c>
      <c r="O1623" s="77" t="s">
        <v>8</v>
      </c>
      <c r="P1623" s="77" t="s">
        <v>44</v>
      </c>
      <c r="Q1623" s="77" t="s">
        <v>319</v>
      </c>
      <c r="R1623" s="77"/>
      <c r="S1623" s="77"/>
      <c r="T1623" s="77"/>
      <c r="U1623" s="77"/>
      <c r="V1623" s="72">
        <v>-4000</v>
      </c>
      <c r="W1623" s="77" t="s">
        <v>1063</v>
      </c>
      <c r="X1623" s="77" t="s">
        <v>795</v>
      </c>
      <c r="Y1623" s="77" t="s">
        <v>1051</v>
      </c>
    </row>
    <row r="1624" spans="1:25" x14ac:dyDescent="0.35">
      <c r="A1624" s="77" t="s">
        <v>8</v>
      </c>
      <c r="B1624" s="78">
        <v>2021</v>
      </c>
      <c r="C1624" s="78">
        <v>11</v>
      </c>
      <c r="D1624" s="77" t="s">
        <v>257</v>
      </c>
      <c r="E1624" s="77" t="s">
        <v>1049</v>
      </c>
      <c r="F1624" s="79">
        <v>44343</v>
      </c>
      <c r="G1624" s="79">
        <v>44352</v>
      </c>
      <c r="H1624" s="78">
        <v>14</v>
      </c>
      <c r="I1624" s="77" t="s">
        <v>0</v>
      </c>
      <c r="J1624" s="77" t="s">
        <v>258</v>
      </c>
      <c r="K1624" s="77" t="s">
        <v>472</v>
      </c>
      <c r="L1624" s="77" t="s">
        <v>259</v>
      </c>
      <c r="M1624" s="77"/>
      <c r="N1624" s="77" t="s">
        <v>252</v>
      </c>
      <c r="O1624" s="77" t="s">
        <v>8</v>
      </c>
      <c r="P1624" s="77" t="s">
        <v>44</v>
      </c>
      <c r="Q1624" s="77" t="s">
        <v>319</v>
      </c>
      <c r="R1624" s="77"/>
      <c r="S1624" s="77"/>
      <c r="T1624" s="77"/>
      <c r="U1624" s="77"/>
      <c r="V1624" s="72">
        <v>-4375</v>
      </c>
      <c r="W1624" s="77" t="s">
        <v>1064</v>
      </c>
      <c r="X1624" s="77" t="s">
        <v>795</v>
      </c>
      <c r="Y1624" s="77" t="s">
        <v>1051</v>
      </c>
    </row>
    <row r="1625" spans="1:25" x14ac:dyDescent="0.35">
      <c r="A1625" s="77" t="s">
        <v>8</v>
      </c>
      <c r="B1625" s="78">
        <v>2021</v>
      </c>
      <c r="C1625" s="78">
        <v>11</v>
      </c>
      <c r="D1625" s="77" t="s">
        <v>257</v>
      </c>
      <c r="E1625" s="77" t="s">
        <v>1049</v>
      </c>
      <c r="F1625" s="79">
        <v>44343</v>
      </c>
      <c r="G1625" s="79">
        <v>44352</v>
      </c>
      <c r="H1625" s="78">
        <v>15</v>
      </c>
      <c r="I1625" s="77" t="s">
        <v>0</v>
      </c>
      <c r="J1625" s="77" t="s">
        <v>258</v>
      </c>
      <c r="K1625" s="77" t="s">
        <v>472</v>
      </c>
      <c r="L1625" s="77" t="s">
        <v>259</v>
      </c>
      <c r="M1625" s="77"/>
      <c r="N1625" s="77" t="s">
        <v>252</v>
      </c>
      <c r="O1625" s="77" t="s">
        <v>8</v>
      </c>
      <c r="P1625" s="77" t="s">
        <v>44</v>
      </c>
      <c r="Q1625" s="77" t="s">
        <v>319</v>
      </c>
      <c r="R1625" s="77"/>
      <c r="S1625" s="77"/>
      <c r="T1625" s="77"/>
      <c r="U1625" s="77"/>
      <c r="V1625" s="72">
        <v>-5000</v>
      </c>
      <c r="W1625" s="77" t="s">
        <v>1065</v>
      </c>
      <c r="X1625" s="77" t="s">
        <v>795</v>
      </c>
      <c r="Y1625" s="77" t="s">
        <v>1051</v>
      </c>
    </row>
    <row r="1626" spans="1:25" x14ac:dyDescent="0.35">
      <c r="A1626" s="77" t="s">
        <v>8</v>
      </c>
      <c r="B1626" s="78">
        <v>2021</v>
      </c>
      <c r="C1626" s="78">
        <v>11</v>
      </c>
      <c r="D1626" s="77" t="s">
        <v>257</v>
      </c>
      <c r="E1626" s="77" t="s">
        <v>1049</v>
      </c>
      <c r="F1626" s="79">
        <v>44343</v>
      </c>
      <c r="G1626" s="79">
        <v>44352</v>
      </c>
      <c r="H1626" s="78">
        <v>16</v>
      </c>
      <c r="I1626" s="77" t="s">
        <v>0</v>
      </c>
      <c r="J1626" s="77" t="s">
        <v>258</v>
      </c>
      <c r="K1626" s="77" t="s">
        <v>472</v>
      </c>
      <c r="L1626" s="77" t="s">
        <v>259</v>
      </c>
      <c r="M1626" s="77"/>
      <c r="N1626" s="77" t="s">
        <v>252</v>
      </c>
      <c r="O1626" s="77" t="s">
        <v>8</v>
      </c>
      <c r="P1626" s="77" t="s">
        <v>44</v>
      </c>
      <c r="Q1626" s="77" t="s">
        <v>319</v>
      </c>
      <c r="R1626" s="77"/>
      <c r="S1626" s="77"/>
      <c r="T1626" s="77"/>
      <c r="U1626" s="77"/>
      <c r="V1626" s="72">
        <v>-3750</v>
      </c>
      <c r="W1626" s="77" t="s">
        <v>1066</v>
      </c>
      <c r="X1626" s="77" t="s">
        <v>795</v>
      </c>
      <c r="Y1626" s="77" t="s">
        <v>1051</v>
      </c>
    </row>
    <row r="1627" spans="1:25" x14ac:dyDescent="0.35">
      <c r="A1627" s="77" t="s">
        <v>8</v>
      </c>
      <c r="B1627" s="78">
        <v>2021</v>
      </c>
      <c r="C1627" s="78">
        <v>11</v>
      </c>
      <c r="D1627" s="77" t="s">
        <v>257</v>
      </c>
      <c r="E1627" s="77" t="s">
        <v>1049</v>
      </c>
      <c r="F1627" s="79">
        <v>44343</v>
      </c>
      <c r="G1627" s="79">
        <v>44352</v>
      </c>
      <c r="H1627" s="78">
        <v>17</v>
      </c>
      <c r="I1627" s="77" t="s">
        <v>0</v>
      </c>
      <c r="J1627" s="77" t="s">
        <v>258</v>
      </c>
      <c r="K1627" s="77" t="s">
        <v>472</v>
      </c>
      <c r="L1627" s="77" t="s">
        <v>259</v>
      </c>
      <c r="M1627" s="77"/>
      <c r="N1627" s="77" t="s">
        <v>252</v>
      </c>
      <c r="O1627" s="77" t="s">
        <v>8</v>
      </c>
      <c r="P1627" s="77" t="s">
        <v>44</v>
      </c>
      <c r="Q1627" s="77" t="s">
        <v>319</v>
      </c>
      <c r="R1627" s="77"/>
      <c r="S1627" s="77"/>
      <c r="T1627" s="77"/>
      <c r="U1627" s="77"/>
      <c r="V1627" s="72">
        <v>-1770</v>
      </c>
      <c r="W1627" s="77" t="s">
        <v>1067</v>
      </c>
      <c r="X1627" s="77" t="s">
        <v>654</v>
      </c>
      <c r="Y1627" s="77" t="s">
        <v>1051</v>
      </c>
    </row>
    <row r="1628" spans="1:25" x14ac:dyDescent="0.35">
      <c r="A1628" s="77" t="s">
        <v>8</v>
      </c>
      <c r="B1628" s="78">
        <v>2021</v>
      </c>
      <c r="C1628" s="78">
        <v>11</v>
      </c>
      <c r="D1628" s="77" t="s">
        <v>257</v>
      </c>
      <c r="E1628" s="77" t="s">
        <v>1049</v>
      </c>
      <c r="F1628" s="79">
        <v>44343</v>
      </c>
      <c r="G1628" s="79">
        <v>44352</v>
      </c>
      <c r="H1628" s="78">
        <v>18</v>
      </c>
      <c r="I1628" s="77" t="s">
        <v>0</v>
      </c>
      <c r="J1628" s="77" t="s">
        <v>258</v>
      </c>
      <c r="K1628" s="77" t="s">
        <v>472</v>
      </c>
      <c r="L1628" s="77" t="s">
        <v>259</v>
      </c>
      <c r="M1628" s="77"/>
      <c r="N1628" s="77" t="s">
        <v>252</v>
      </c>
      <c r="O1628" s="77" t="s">
        <v>8</v>
      </c>
      <c r="P1628" s="77" t="s">
        <v>44</v>
      </c>
      <c r="Q1628" s="77" t="s">
        <v>319</v>
      </c>
      <c r="R1628" s="77"/>
      <c r="S1628" s="77"/>
      <c r="T1628" s="77"/>
      <c r="U1628" s="77"/>
      <c r="V1628" s="72">
        <v>-1800</v>
      </c>
      <c r="W1628" s="77" t="s">
        <v>1068</v>
      </c>
      <c r="X1628" s="77" t="s">
        <v>654</v>
      </c>
      <c r="Y1628" s="77" t="s">
        <v>1051</v>
      </c>
    </row>
    <row r="1629" spans="1:25" x14ac:dyDescent="0.35">
      <c r="A1629" s="77" t="s">
        <v>8</v>
      </c>
      <c r="B1629" s="78">
        <v>2021</v>
      </c>
      <c r="C1629" s="78">
        <v>11</v>
      </c>
      <c r="D1629" s="77" t="s">
        <v>257</v>
      </c>
      <c r="E1629" s="77" t="s">
        <v>1049</v>
      </c>
      <c r="F1629" s="79">
        <v>44343</v>
      </c>
      <c r="G1629" s="79">
        <v>44352</v>
      </c>
      <c r="H1629" s="78">
        <v>19</v>
      </c>
      <c r="I1629" s="77" t="s">
        <v>0</v>
      </c>
      <c r="J1629" s="77" t="s">
        <v>258</v>
      </c>
      <c r="K1629" s="77" t="s">
        <v>472</v>
      </c>
      <c r="L1629" s="77" t="s">
        <v>259</v>
      </c>
      <c r="M1629" s="77"/>
      <c r="N1629" s="77" t="s">
        <v>252</v>
      </c>
      <c r="O1629" s="77" t="s">
        <v>8</v>
      </c>
      <c r="P1629" s="77" t="s">
        <v>44</v>
      </c>
      <c r="Q1629" s="77" t="s">
        <v>319</v>
      </c>
      <c r="R1629" s="77"/>
      <c r="S1629" s="77"/>
      <c r="T1629" s="77"/>
      <c r="U1629" s="77"/>
      <c r="V1629" s="72">
        <v>-1620</v>
      </c>
      <c r="W1629" s="77" t="s">
        <v>1069</v>
      </c>
      <c r="X1629" s="77" t="s">
        <v>654</v>
      </c>
      <c r="Y1629" s="77" t="s">
        <v>1051</v>
      </c>
    </row>
    <row r="1630" spans="1:25" x14ac:dyDescent="0.35">
      <c r="A1630" s="77" t="s">
        <v>8</v>
      </c>
      <c r="B1630" s="78">
        <v>2021</v>
      </c>
      <c r="C1630" s="78">
        <v>11</v>
      </c>
      <c r="D1630" s="77" t="s">
        <v>257</v>
      </c>
      <c r="E1630" s="77" t="s">
        <v>1049</v>
      </c>
      <c r="F1630" s="79">
        <v>44343</v>
      </c>
      <c r="G1630" s="79">
        <v>44352</v>
      </c>
      <c r="H1630" s="78">
        <v>20</v>
      </c>
      <c r="I1630" s="77" t="s">
        <v>0</v>
      </c>
      <c r="J1630" s="77" t="s">
        <v>258</v>
      </c>
      <c r="K1630" s="77" t="s">
        <v>472</v>
      </c>
      <c r="L1630" s="77" t="s">
        <v>259</v>
      </c>
      <c r="M1630" s="77"/>
      <c r="N1630" s="77" t="s">
        <v>252</v>
      </c>
      <c r="O1630" s="77" t="s">
        <v>8</v>
      </c>
      <c r="P1630" s="77" t="s">
        <v>44</v>
      </c>
      <c r="Q1630" s="77" t="s">
        <v>319</v>
      </c>
      <c r="R1630" s="77"/>
      <c r="S1630" s="77"/>
      <c r="T1630" s="77"/>
      <c r="U1630" s="77"/>
      <c r="V1630" s="72">
        <v>-1710</v>
      </c>
      <c r="W1630" s="77" t="s">
        <v>1070</v>
      </c>
      <c r="X1630" s="77" t="s">
        <v>654</v>
      </c>
      <c r="Y1630" s="77" t="s">
        <v>1051</v>
      </c>
    </row>
    <row r="1631" spans="1:25" x14ac:dyDescent="0.35">
      <c r="A1631" s="77" t="s">
        <v>8</v>
      </c>
      <c r="B1631" s="78">
        <v>2021</v>
      </c>
      <c r="C1631" s="78">
        <v>11</v>
      </c>
      <c r="D1631" s="77" t="s">
        <v>257</v>
      </c>
      <c r="E1631" s="77" t="s">
        <v>1049</v>
      </c>
      <c r="F1631" s="79">
        <v>44343</v>
      </c>
      <c r="G1631" s="79">
        <v>44352</v>
      </c>
      <c r="H1631" s="78">
        <v>21</v>
      </c>
      <c r="I1631" s="77" t="s">
        <v>0</v>
      </c>
      <c r="J1631" s="77" t="s">
        <v>258</v>
      </c>
      <c r="K1631" s="77" t="s">
        <v>472</v>
      </c>
      <c r="L1631" s="77" t="s">
        <v>259</v>
      </c>
      <c r="M1631" s="77"/>
      <c r="N1631" s="77" t="s">
        <v>252</v>
      </c>
      <c r="O1631" s="77" t="s">
        <v>8</v>
      </c>
      <c r="P1631" s="77" t="s">
        <v>44</v>
      </c>
      <c r="Q1631" s="77" t="s">
        <v>319</v>
      </c>
      <c r="R1631" s="77"/>
      <c r="S1631" s="77"/>
      <c r="T1631" s="77"/>
      <c r="U1631" s="77"/>
      <c r="V1631" s="72">
        <v>-1800</v>
      </c>
      <c r="W1631" s="77" t="s">
        <v>1071</v>
      </c>
      <c r="X1631" s="77" t="s">
        <v>654</v>
      </c>
      <c r="Y1631" s="77" t="s">
        <v>1051</v>
      </c>
    </row>
    <row r="1632" spans="1:25" x14ac:dyDescent="0.35">
      <c r="A1632" s="77" t="s">
        <v>8</v>
      </c>
      <c r="B1632" s="78">
        <v>2021</v>
      </c>
      <c r="C1632" s="78">
        <v>11</v>
      </c>
      <c r="D1632" s="77" t="s">
        <v>257</v>
      </c>
      <c r="E1632" s="77" t="s">
        <v>1049</v>
      </c>
      <c r="F1632" s="79">
        <v>44343</v>
      </c>
      <c r="G1632" s="79">
        <v>44352</v>
      </c>
      <c r="H1632" s="78">
        <v>22</v>
      </c>
      <c r="I1632" s="77" t="s">
        <v>0</v>
      </c>
      <c r="J1632" s="77" t="s">
        <v>258</v>
      </c>
      <c r="K1632" s="77" t="s">
        <v>472</v>
      </c>
      <c r="L1632" s="77" t="s">
        <v>259</v>
      </c>
      <c r="M1632" s="77"/>
      <c r="N1632" s="77" t="s">
        <v>252</v>
      </c>
      <c r="O1632" s="77" t="s">
        <v>8</v>
      </c>
      <c r="P1632" s="77" t="s">
        <v>44</v>
      </c>
      <c r="Q1632" s="77" t="s">
        <v>319</v>
      </c>
      <c r="R1632" s="77"/>
      <c r="S1632" s="77"/>
      <c r="T1632" s="77"/>
      <c r="U1632" s="77"/>
      <c r="V1632" s="72">
        <v>-1800</v>
      </c>
      <c r="W1632" s="77" t="s">
        <v>1072</v>
      </c>
      <c r="X1632" s="77" t="s">
        <v>654</v>
      </c>
      <c r="Y1632" s="77" t="s">
        <v>1051</v>
      </c>
    </row>
    <row r="1633" spans="1:25" x14ac:dyDescent="0.35">
      <c r="A1633" s="77" t="s">
        <v>8</v>
      </c>
      <c r="B1633" s="78">
        <v>2021</v>
      </c>
      <c r="C1633" s="78">
        <v>11</v>
      </c>
      <c r="D1633" s="77" t="s">
        <v>257</v>
      </c>
      <c r="E1633" s="77" t="s">
        <v>1049</v>
      </c>
      <c r="F1633" s="79">
        <v>44343</v>
      </c>
      <c r="G1633" s="79">
        <v>44352</v>
      </c>
      <c r="H1633" s="78">
        <v>23</v>
      </c>
      <c r="I1633" s="77" t="s">
        <v>0</v>
      </c>
      <c r="J1633" s="77" t="s">
        <v>258</v>
      </c>
      <c r="K1633" s="77" t="s">
        <v>472</v>
      </c>
      <c r="L1633" s="77" t="s">
        <v>259</v>
      </c>
      <c r="M1633" s="77"/>
      <c r="N1633" s="77" t="s">
        <v>252</v>
      </c>
      <c r="O1633" s="77" t="s">
        <v>8</v>
      </c>
      <c r="P1633" s="77" t="s">
        <v>44</v>
      </c>
      <c r="Q1633" s="77" t="s">
        <v>319</v>
      </c>
      <c r="R1633" s="77"/>
      <c r="S1633" s="77"/>
      <c r="T1633" s="77"/>
      <c r="U1633" s="77"/>
      <c r="V1633" s="72">
        <v>-2010</v>
      </c>
      <c r="W1633" s="77" t="s">
        <v>1073</v>
      </c>
      <c r="X1633" s="77" t="s">
        <v>654</v>
      </c>
      <c r="Y1633" s="77" t="s">
        <v>1051</v>
      </c>
    </row>
    <row r="1634" spans="1:25" x14ac:dyDescent="0.35">
      <c r="A1634" s="77" t="s">
        <v>8</v>
      </c>
      <c r="B1634" s="78">
        <v>2021</v>
      </c>
      <c r="C1634" s="78">
        <v>11</v>
      </c>
      <c r="D1634" s="77" t="s">
        <v>257</v>
      </c>
      <c r="E1634" s="77" t="s">
        <v>1049</v>
      </c>
      <c r="F1634" s="79">
        <v>44343</v>
      </c>
      <c r="G1634" s="79">
        <v>44352</v>
      </c>
      <c r="H1634" s="78">
        <v>24</v>
      </c>
      <c r="I1634" s="77" t="s">
        <v>0</v>
      </c>
      <c r="J1634" s="77" t="s">
        <v>258</v>
      </c>
      <c r="K1634" s="77" t="s">
        <v>472</v>
      </c>
      <c r="L1634" s="77" t="s">
        <v>259</v>
      </c>
      <c r="M1634" s="77"/>
      <c r="N1634" s="77" t="s">
        <v>252</v>
      </c>
      <c r="O1634" s="77" t="s">
        <v>8</v>
      </c>
      <c r="P1634" s="77" t="s">
        <v>44</v>
      </c>
      <c r="Q1634" s="77" t="s">
        <v>319</v>
      </c>
      <c r="R1634" s="77"/>
      <c r="S1634" s="77"/>
      <c r="T1634" s="77"/>
      <c r="U1634" s="77"/>
      <c r="V1634" s="72">
        <v>-2010</v>
      </c>
      <c r="W1634" s="77" t="s">
        <v>1074</v>
      </c>
      <c r="X1634" s="77" t="s">
        <v>654</v>
      </c>
      <c r="Y1634" s="77" t="s">
        <v>1051</v>
      </c>
    </row>
    <row r="1635" spans="1:25" x14ac:dyDescent="0.35">
      <c r="A1635" s="77" t="s">
        <v>8</v>
      </c>
      <c r="B1635" s="78">
        <v>2021</v>
      </c>
      <c r="C1635" s="78">
        <v>11</v>
      </c>
      <c r="D1635" s="77" t="s">
        <v>257</v>
      </c>
      <c r="E1635" s="77" t="s">
        <v>1049</v>
      </c>
      <c r="F1635" s="79">
        <v>44343</v>
      </c>
      <c r="G1635" s="79">
        <v>44352</v>
      </c>
      <c r="H1635" s="78">
        <v>25</v>
      </c>
      <c r="I1635" s="77" t="s">
        <v>0</v>
      </c>
      <c r="J1635" s="77" t="s">
        <v>258</v>
      </c>
      <c r="K1635" s="77" t="s">
        <v>472</v>
      </c>
      <c r="L1635" s="77" t="s">
        <v>259</v>
      </c>
      <c r="M1635" s="77"/>
      <c r="N1635" s="77" t="s">
        <v>252</v>
      </c>
      <c r="O1635" s="77" t="s">
        <v>8</v>
      </c>
      <c r="P1635" s="77" t="s">
        <v>44</v>
      </c>
      <c r="Q1635" s="77" t="s">
        <v>319</v>
      </c>
      <c r="R1635" s="77"/>
      <c r="S1635" s="77"/>
      <c r="T1635" s="77"/>
      <c r="U1635" s="77"/>
      <c r="V1635" s="72">
        <v>-2100</v>
      </c>
      <c r="W1635" s="77" t="s">
        <v>1075</v>
      </c>
      <c r="X1635" s="77" t="s">
        <v>654</v>
      </c>
      <c r="Y1635" s="77" t="s">
        <v>1051</v>
      </c>
    </row>
    <row r="1636" spans="1:25" x14ac:dyDescent="0.35">
      <c r="A1636" s="77" t="s">
        <v>8</v>
      </c>
      <c r="B1636" s="78">
        <v>2021</v>
      </c>
      <c r="C1636" s="78">
        <v>11</v>
      </c>
      <c r="D1636" s="77" t="s">
        <v>257</v>
      </c>
      <c r="E1636" s="77" t="s">
        <v>1049</v>
      </c>
      <c r="F1636" s="79">
        <v>44343</v>
      </c>
      <c r="G1636" s="79">
        <v>44352</v>
      </c>
      <c r="H1636" s="78">
        <v>26</v>
      </c>
      <c r="I1636" s="77" t="s">
        <v>0</v>
      </c>
      <c r="J1636" s="77" t="s">
        <v>258</v>
      </c>
      <c r="K1636" s="77" t="s">
        <v>472</v>
      </c>
      <c r="L1636" s="77" t="s">
        <v>259</v>
      </c>
      <c r="M1636" s="77"/>
      <c r="N1636" s="77" t="s">
        <v>252</v>
      </c>
      <c r="O1636" s="77" t="s">
        <v>8</v>
      </c>
      <c r="P1636" s="77" t="s">
        <v>44</v>
      </c>
      <c r="Q1636" s="77" t="s">
        <v>319</v>
      </c>
      <c r="R1636" s="77"/>
      <c r="S1636" s="77"/>
      <c r="T1636" s="77"/>
      <c r="U1636" s="77"/>
      <c r="V1636" s="72">
        <v>-2010</v>
      </c>
      <c r="W1636" s="77" t="s">
        <v>1076</v>
      </c>
      <c r="X1636" s="77" t="s">
        <v>654</v>
      </c>
      <c r="Y1636" s="77" t="s">
        <v>1051</v>
      </c>
    </row>
    <row r="1637" spans="1:25" x14ac:dyDescent="0.35">
      <c r="A1637" s="77" t="s">
        <v>8</v>
      </c>
      <c r="B1637" s="78">
        <v>2021</v>
      </c>
      <c r="C1637" s="78">
        <v>11</v>
      </c>
      <c r="D1637" s="77" t="s">
        <v>257</v>
      </c>
      <c r="E1637" s="77" t="s">
        <v>1049</v>
      </c>
      <c r="F1637" s="79">
        <v>44343</v>
      </c>
      <c r="G1637" s="79">
        <v>44352</v>
      </c>
      <c r="H1637" s="78">
        <v>27</v>
      </c>
      <c r="I1637" s="77" t="s">
        <v>0</v>
      </c>
      <c r="J1637" s="77" t="s">
        <v>258</v>
      </c>
      <c r="K1637" s="77" t="s">
        <v>472</v>
      </c>
      <c r="L1637" s="77" t="s">
        <v>259</v>
      </c>
      <c r="M1637" s="77"/>
      <c r="N1637" s="77" t="s">
        <v>252</v>
      </c>
      <c r="O1637" s="77" t="s">
        <v>8</v>
      </c>
      <c r="P1637" s="77" t="s">
        <v>44</v>
      </c>
      <c r="Q1637" s="77" t="s">
        <v>319</v>
      </c>
      <c r="R1637" s="77"/>
      <c r="S1637" s="77"/>
      <c r="T1637" s="77"/>
      <c r="U1637" s="77"/>
      <c r="V1637" s="72">
        <v>-2010</v>
      </c>
      <c r="W1637" s="77" t="s">
        <v>1077</v>
      </c>
      <c r="X1637" s="77" t="s">
        <v>654</v>
      </c>
      <c r="Y1637" s="77" t="s">
        <v>1051</v>
      </c>
    </row>
    <row r="1638" spans="1:25" x14ac:dyDescent="0.35">
      <c r="A1638" s="77" t="s">
        <v>8</v>
      </c>
      <c r="B1638" s="78">
        <v>2021</v>
      </c>
      <c r="C1638" s="78">
        <v>11</v>
      </c>
      <c r="D1638" s="77" t="s">
        <v>257</v>
      </c>
      <c r="E1638" s="77" t="s">
        <v>1049</v>
      </c>
      <c r="F1638" s="79">
        <v>44343</v>
      </c>
      <c r="G1638" s="79">
        <v>44352</v>
      </c>
      <c r="H1638" s="78">
        <v>28</v>
      </c>
      <c r="I1638" s="77" t="s">
        <v>0</v>
      </c>
      <c r="J1638" s="77" t="s">
        <v>258</v>
      </c>
      <c r="K1638" s="77" t="s">
        <v>472</v>
      </c>
      <c r="L1638" s="77" t="s">
        <v>259</v>
      </c>
      <c r="M1638" s="77"/>
      <c r="N1638" s="77" t="s">
        <v>252</v>
      </c>
      <c r="O1638" s="77" t="s">
        <v>8</v>
      </c>
      <c r="P1638" s="77" t="s">
        <v>44</v>
      </c>
      <c r="Q1638" s="77" t="s">
        <v>319</v>
      </c>
      <c r="R1638" s="77"/>
      <c r="S1638" s="77"/>
      <c r="T1638" s="77"/>
      <c r="U1638" s="77"/>
      <c r="V1638" s="72">
        <v>-2010.1</v>
      </c>
      <c r="W1638" s="77" t="s">
        <v>1078</v>
      </c>
      <c r="X1638" s="77" t="s">
        <v>654</v>
      </c>
      <c r="Y1638" s="77" t="s">
        <v>1051</v>
      </c>
    </row>
    <row r="1639" spans="1:25" x14ac:dyDescent="0.35">
      <c r="A1639" s="77" t="s">
        <v>8</v>
      </c>
      <c r="B1639" s="78">
        <v>2021</v>
      </c>
      <c r="C1639" s="78">
        <v>11</v>
      </c>
      <c r="D1639" s="77" t="s">
        <v>257</v>
      </c>
      <c r="E1639" s="77" t="s">
        <v>1049</v>
      </c>
      <c r="F1639" s="79">
        <v>44343</v>
      </c>
      <c r="G1639" s="79">
        <v>44352</v>
      </c>
      <c r="H1639" s="78">
        <v>29</v>
      </c>
      <c r="I1639" s="77" t="s">
        <v>0</v>
      </c>
      <c r="J1639" s="77" t="s">
        <v>258</v>
      </c>
      <c r="K1639" s="77" t="s">
        <v>472</v>
      </c>
      <c r="L1639" s="77" t="s">
        <v>259</v>
      </c>
      <c r="M1639" s="77"/>
      <c r="N1639" s="77" t="s">
        <v>252</v>
      </c>
      <c r="O1639" s="77" t="s">
        <v>8</v>
      </c>
      <c r="P1639" s="77" t="s">
        <v>44</v>
      </c>
      <c r="Q1639" s="77" t="s">
        <v>319</v>
      </c>
      <c r="R1639" s="77"/>
      <c r="S1639" s="77"/>
      <c r="T1639" s="77"/>
      <c r="U1639" s="77"/>
      <c r="V1639" s="72">
        <v>-2010</v>
      </c>
      <c r="W1639" s="77" t="s">
        <v>1079</v>
      </c>
      <c r="X1639" s="77" t="s">
        <v>654</v>
      </c>
      <c r="Y1639" s="77" t="s">
        <v>1051</v>
      </c>
    </row>
    <row r="1640" spans="1:25" x14ac:dyDescent="0.35">
      <c r="A1640" s="77" t="s">
        <v>8</v>
      </c>
      <c r="B1640" s="78">
        <v>2021</v>
      </c>
      <c r="C1640" s="78">
        <v>11</v>
      </c>
      <c r="D1640" s="77" t="s">
        <v>257</v>
      </c>
      <c r="E1640" s="77" t="s">
        <v>1049</v>
      </c>
      <c r="F1640" s="79">
        <v>44343</v>
      </c>
      <c r="G1640" s="79">
        <v>44352</v>
      </c>
      <c r="H1640" s="78">
        <v>30</v>
      </c>
      <c r="I1640" s="77" t="s">
        <v>0</v>
      </c>
      <c r="J1640" s="77" t="s">
        <v>258</v>
      </c>
      <c r="K1640" s="77" t="s">
        <v>472</v>
      </c>
      <c r="L1640" s="77" t="s">
        <v>259</v>
      </c>
      <c r="M1640" s="77"/>
      <c r="N1640" s="77" t="s">
        <v>252</v>
      </c>
      <c r="O1640" s="77" t="s">
        <v>8</v>
      </c>
      <c r="P1640" s="77" t="s">
        <v>44</v>
      </c>
      <c r="Q1640" s="77" t="s">
        <v>319</v>
      </c>
      <c r="R1640" s="77"/>
      <c r="S1640" s="77"/>
      <c r="T1640" s="77"/>
      <c r="U1640" s="77"/>
      <c r="V1640" s="72">
        <v>-1680</v>
      </c>
      <c r="W1640" s="77" t="s">
        <v>1080</v>
      </c>
      <c r="X1640" s="77" t="s">
        <v>658</v>
      </c>
      <c r="Y1640" s="77" t="s">
        <v>1051</v>
      </c>
    </row>
    <row r="1641" spans="1:25" x14ac:dyDescent="0.35">
      <c r="A1641" s="77" t="s">
        <v>8</v>
      </c>
      <c r="B1641" s="78">
        <v>2021</v>
      </c>
      <c r="C1641" s="78">
        <v>11</v>
      </c>
      <c r="D1641" s="77" t="s">
        <v>257</v>
      </c>
      <c r="E1641" s="77" t="s">
        <v>1049</v>
      </c>
      <c r="F1641" s="79">
        <v>44343</v>
      </c>
      <c r="G1641" s="79">
        <v>44352</v>
      </c>
      <c r="H1641" s="78">
        <v>31</v>
      </c>
      <c r="I1641" s="77" t="s">
        <v>0</v>
      </c>
      <c r="J1641" s="77" t="s">
        <v>258</v>
      </c>
      <c r="K1641" s="77" t="s">
        <v>472</v>
      </c>
      <c r="L1641" s="77" t="s">
        <v>259</v>
      </c>
      <c r="M1641" s="77"/>
      <c r="N1641" s="77" t="s">
        <v>252</v>
      </c>
      <c r="O1641" s="77" t="s">
        <v>8</v>
      </c>
      <c r="P1641" s="77" t="s">
        <v>44</v>
      </c>
      <c r="Q1641" s="77" t="s">
        <v>319</v>
      </c>
      <c r="R1641" s="77"/>
      <c r="S1641" s="77"/>
      <c r="T1641" s="77"/>
      <c r="U1641" s="77"/>
      <c r="V1641" s="72">
        <v>-1800</v>
      </c>
      <c r="W1641" s="77" t="s">
        <v>1081</v>
      </c>
      <c r="X1641" s="77" t="s">
        <v>658</v>
      </c>
      <c r="Y1641" s="77" t="s">
        <v>1051</v>
      </c>
    </row>
    <row r="1642" spans="1:25" x14ac:dyDescent="0.35">
      <c r="A1642" s="77" t="s">
        <v>8</v>
      </c>
      <c r="B1642" s="78">
        <v>2021</v>
      </c>
      <c r="C1642" s="78">
        <v>11</v>
      </c>
      <c r="D1642" s="77" t="s">
        <v>257</v>
      </c>
      <c r="E1642" s="77" t="s">
        <v>1049</v>
      </c>
      <c r="F1642" s="79">
        <v>44343</v>
      </c>
      <c r="G1642" s="79">
        <v>44352</v>
      </c>
      <c r="H1642" s="78">
        <v>32</v>
      </c>
      <c r="I1642" s="77" t="s">
        <v>0</v>
      </c>
      <c r="J1642" s="77" t="s">
        <v>258</v>
      </c>
      <c r="K1642" s="77" t="s">
        <v>472</v>
      </c>
      <c r="L1642" s="77" t="s">
        <v>259</v>
      </c>
      <c r="M1642" s="77"/>
      <c r="N1642" s="77" t="s">
        <v>252</v>
      </c>
      <c r="O1642" s="77" t="s">
        <v>8</v>
      </c>
      <c r="P1642" s="77" t="s">
        <v>44</v>
      </c>
      <c r="Q1642" s="77" t="s">
        <v>319</v>
      </c>
      <c r="R1642" s="77"/>
      <c r="S1642" s="77"/>
      <c r="T1642" s="77"/>
      <c r="U1642" s="77"/>
      <c r="V1642" s="72">
        <v>-1620</v>
      </c>
      <c r="W1642" s="77" t="s">
        <v>1082</v>
      </c>
      <c r="X1642" s="77" t="s">
        <v>658</v>
      </c>
      <c r="Y1642" s="77" t="s">
        <v>1051</v>
      </c>
    </row>
    <row r="1643" spans="1:25" x14ac:dyDescent="0.35">
      <c r="A1643" s="77" t="s">
        <v>8</v>
      </c>
      <c r="B1643" s="78">
        <v>2021</v>
      </c>
      <c r="C1643" s="78">
        <v>11</v>
      </c>
      <c r="D1643" s="77" t="s">
        <v>257</v>
      </c>
      <c r="E1643" s="77" t="s">
        <v>1049</v>
      </c>
      <c r="F1643" s="79">
        <v>44343</v>
      </c>
      <c r="G1643" s="79">
        <v>44352</v>
      </c>
      <c r="H1643" s="78">
        <v>33</v>
      </c>
      <c r="I1643" s="77" t="s">
        <v>0</v>
      </c>
      <c r="J1643" s="77" t="s">
        <v>258</v>
      </c>
      <c r="K1643" s="77" t="s">
        <v>472</v>
      </c>
      <c r="L1643" s="77" t="s">
        <v>259</v>
      </c>
      <c r="M1643" s="77"/>
      <c r="N1643" s="77" t="s">
        <v>252</v>
      </c>
      <c r="O1643" s="77" t="s">
        <v>8</v>
      </c>
      <c r="P1643" s="77" t="s">
        <v>44</v>
      </c>
      <c r="Q1643" s="77" t="s">
        <v>319</v>
      </c>
      <c r="R1643" s="77"/>
      <c r="S1643" s="77"/>
      <c r="T1643" s="77"/>
      <c r="U1643" s="77"/>
      <c r="V1643" s="72">
        <v>-1710</v>
      </c>
      <c r="W1643" s="77" t="s">
        <v>1083</v>
      </c>
      <c r="X1643" s="77" t="s">
        <v>658</v>
      </c>
      <c r="Y1643" s="77" t="s">
        <v>1051</v>
      </c>
    </row>
    <row r="1644" spans="1:25" x14ac:dyDescent="0.35">
      <c r="A1644" s="77" t="s">
        <v>8</v>
      </c>
      <c r="B1644" s="78">
        <v>2021</v>
      </c>
      <c r="C1644" s="78">
        <v>11</v>
      </c>
      <c r="D1644" s="77" t="s">
        <v>257</v>
      </c>
      <c r="E1644" s="77" t="s">
        <v>1049</v>
      </c>
      <c r="F1644" s="79">
        <v>44343</v>
      </c>
      <c r="G1644" s="79">
        <v>44352</v>
      </c>
      <c r="H1644" s="78">
        <v>34</v>
      </c>
      <c r="I1644" s="77" t="s">
        <v>0</v>
      </c>
      <c r="J1644" s="77" t="s">
        <v>258</v>
      </c>
      <c r="K1644" s="77" t="s">
        <v>472</v>
      </c>
      <c r="L1644" s="77" t="s">
        <v>259</v>
      </c>
      <c r="M1644" s="77"/>
      <c r="N1644" s="77" t="s">
        <v>252</v>
      </c>
      <c r="O1644" s="77" t="s">
        <v>8</v>
      </c>
      <c r="P1644" s="77" t="s">
        <v>44</v>
      </c>
      <c r="Q1644" s="77" t="s">
        <v>319</v>
      </c>
      <c r="R1644" s="77"/>
      <c r="S1644" s="77"/>
      <c r="T1644" s="77"/>
      <c r="U1644" s="77"/>
      <c r="V1644" s="72">
        <v>-1800</v>
      </c>
      <c r="W1644" s="77" t="s">
        <v>1084</v>
      </c>
      <c r="X1644" s="77" t="s">
        <v>658</v>
      </c>
      <c r="Y1644" s="77" t="s">
        <v>1051</v>
      </c>
    </row>
    <row r="1645" spans="1:25" x14ac:dyDescent="0.35">
      <c r="A1645" s="77" t="s">
        <v>8</v>
      </c>
      <c r="B1645" s="78">
        <v>2021</v>
      </c>
      <c r="C1645" s="78">
        <v>11</v>
      </c>
      <c r="D1645" s="77" t="s">
        <v>257</v>
      </c>
      <c r="E1645" s="77" t="s">
        <v>1049</v>
      </c>
      <c r="F1645" s="79">
        <v>44343</v>
      </c>
      <c r="G1645" s="79">
        <v>44352</v>
      </c>
      <c r="H1645" s="78">
        <v>35</v>
      </c>
      <c r="I1645" s="77" t="s">
        <v>0</v>
      </c>
      <c r="J1645" s="77" t="s">
        <v>258</v>
      </c>
      <c r="K1645" s="77" t="s">
        <v>472</v>
      </c>
      <c r="L1645" s="77" t="s">
        <v>259</v>
      </c>
      <c r="M1645" s="77"/>
      <c r="N1645" s="77" t="s">
        <v>252</v>
      </c>
      <c r="O1645" s="77" t="s">
        <v>8</v>
      </c>
      <c r="P1645" s="77" t="s">
        <v>44</v>
      </c>
      <c r="Q1645" s="77" t="s">
        <v>319</v>
      </c>
      <c r="R1645" s="77"/>
      <c r="S1645" s="77"/>
      <c r="T1645" s="77"/>
      <c r="U1645" s="77"/>
      <c r="V1645" s="72">
        <v>-1800</v>
      </c>
      <c r="W1645" s="77" t="s">
        <v>1085</v>
      </c>
      <c r="X1645" s="77" t="s">
        <v>658</v>
      </c>
      <c r="Y1645" s="77" t="s">
        <v>1051</v>
      </c>
    </row>
    <row r="1646" spans="1:25" x14ac:dyDescent="0.35">
      <c r="A1646" s="77" t="s">
        <v>8</v>
      </c>
      <c r="B1646" s="78">
        <v>2021</v>
      </c>
      <c r="C1646" s="78">
        <v>11</v>
      </c>
      <c r="D1646" s="77" t="s">
        <v>257</v>
      </c>
      <c r="E1646" s="77" t="s">
        <v>1049</v>
      </c>
      <c r="F1646" s="79">
        <v>44343</v>
      </c>
      <c r="G1646" s="79">
        <v>44352</v>
      </c>
      <c r="H1646" s="78">
        <v>36</v>
      </c>
      <c r="I1646" s="77" t="s">
        <v>0</v>
      </c>
      <c r="J1646" s="77" t="s">
        <v>258</v>
      </c>
      <c r="K1646" s="77" t="s">
        <v>472</v>
      </c>
      <c r="L1646" s="77" t="s">
        <v>259</v>
      </c>
      <c r="M1646" s="77"/>
      <c r="N1646" s="77" t="s">
        <v>252</v>
      </c>
      <c r="O1646" s="77" t="s">
        <v>8</v>
      </c>
      <c r="P1646" s="77" t="s">
        <v>44</v>
      </c>
      <c r="Q1646" s="77" t="s">
        <v>319</v>
      </c>
      <c r="R1646" s="77"/>
      <c r="S1646" s="77"/>
      <c r="T1646" s="77"/>
      <c r="U1646" s="77"/>
      <c r="V1646" s="72">
        <v>-2010</v>
      </c>
      <c r="W1646" s="77" t="s">
        <v>1086</v>
      </c>
      <c r="X1646" s="77" t="s">
        <v>658</v>
      </c>
      <c r="Y1646" s="77" t="s">
        <v>1051</v>
      </c>
    </row>
    <row r="1647" spans="1:25" x14ac:dyDescent="0.35">
      <c r="A1647" s="77" t="s">
        <v>8</v>
      </c>
      <c r="B1647" s="78">
        <v>2021</v>
      </c>
      <c r="C1647" s="78">
        <v>11</v>
      </c>
      <c r="D1647" s="77" t="s">
        <v>257</v>
      </c>
      <c r="E1647" s="77" t="s">
        <v>1049</v>
      </c>
      <c r="F1647" s="79">
        <v>44343</v>
      </c>
      <c r="G1647" s="79">
        <v>44352</v>
      </c>
      <c r="H1647" s="78">
        <v>37</v>
      </c>
      <c r="I1647" s="77" t="s">
        <v>0</v>
      </c>
      <c r="J1647" s="77" t="s">
        <v>258</v>
      </c>
      <c r="K1647" s="77" t="s">
        <v>472</v>
      </c>
      <c r="L1647" s="77" t="s">
        <v>259</v>
      </c>
      <c r="M1647" s="77"/>
      <c r="N1647" s="77" t="s">
        <v>252</v>
      </c>
      <c r="O1647" s="77" t="s">
        <v>8</v>
      </c>
      <c r="P1647" s="77" t="s">
        <v>44</v>
      </c>
      <c r="Q1647" s="77" t="s">
        <v>319</v>
      </c>
      <c r="R1647" s="77"/>
      <c r="S1647" s="77"/>
      <c r="T1647" s="77"/>
      <c r="U1647" s="77"/>
      <c r="V1647" s="72">
        <v>-2010</v>
      </c>
      <c r="W1647" s="77" t="s">
        <v>1087</v>
      </c>
      <c r="X1647" s="77" t="s">
        <v>658</v>
      </c>
      <c r="Y1647" s="77" t="s">
        <v>1051</v>
      </c>
    </row>
    <row r="1648" spans="1:25" x14ac:dyDescent="0.35">
      <c r="A1648" s="77" t="s">
        <v>8</v>
      </c>
      <c r="B1648" s="78">
        <v>2021</v>
      </c>
      <c r="C1648" s="78">
        <v>11</v>
      </c>
      <c r="D1648" s="77" t="s">
        <v>257</v>
      </c>
      <c r="E1648" s="77" t="s">
        <v>1049</v>
      </c>
      <c r="F1648" s="79">
        <v>44343</v>
      </c>
      <c r="G1648" s="79">
        <v>44352</v>
      </c>
      <c r="H1648" s="78">
        <v>38</v>
      </c>
      <c r="I1648" s="77" t="s">
        <v>0</v>
      </c>
      <c r="J1648" s="77" t="s">
        <v>258</v>
      </c>
      <c r="K1648" s="77" t="s">
        <v>472</v>
      </c>
      <c r="L1648" s="77" t="s">
        <v>259</v>
      </c>
      <c r="M1648" s="77"/>
      <c r="N1648" s="77" t="s">
        <v>252</v>
      </c>
      <c r="O1648" s="77" t="s">
        <v>8</v>
      </c>
      <c r="P1648" s="77" t="s">
        <v>44</v>
      </c>
      <c r="Q1648" s="77" t="s">
        <v>319</v>
      </c>
      <c r="R1648" s="77"/>
      <c r="S1648" s="77"/>
      <c r="T1648" s="77"/>
      <c r="U1648" s="77"/>
      <c r="V1648" s="72">
        <v>-2100</v>
      </c>
      <c r="W1648" s="77" t="s">
        <v>1088</v>
      </c>
      <c r="X1648" s="77" t="s">
        <v>658</v>
      </c>
      <c r="Y1648" s="77" t="s">
        <v>1051</v>
      </c>
    </row>
    <row r="1649" spans="1:25" x14ac:dyDescent="0.35">
      <c r="A1649" s="77" t="s">
        <v>8</v>
      </c>
      <c r="B1649" s="78">
        <v>2021</v>
      </c>
      <c r="C1649" s="78">
        <v>11</v>
      </c>
      <c r="D1649" s="77" t="s">
        <v>257</v>
      </c>
      <c r="E1649" s="77" t="s">
        <v>1049</v>
      </c>
      <c r="F1649" s="79">
        <v>44343</v>
      </c>
      <c r="G1649" s="79">
        <v>44352</v>
      </c>
      <c r="H1649" s="78">
        <v>39</v>
      </c>
      <c r="I1649" s="77" t="s">
        <v>0</v>
      </c>
      <c r="J1649" s="77" t="s">
        <v>258</v>
      </c>
      <c r="K1649" s="77" t="s">
        <v>472</v>
      </c>
      <c r="L1649" s="77" t="s">
        <v>259</v>
      </c>
      <c r="M1649" s="77"/>
      <c r="N1649" s="77" t="s">
        <v>252</v>
      </c>
      <c r="O1649" s="77" t="s">
        <v>8</v>
      </c>
      <c r="P1649" s="77" t="s">
        <v>44</v>
      </c>
      <c r="Q1649" s="77" t="s">
        <v>319</v>
      </c>
      <c r="R1649" s="77"/>
      <c r="S1649" s="77"/>
      <c r="T1649" s="77"/>
      <c r="U1649" s="77"/>
      <c r="V1649" s="72">
        <v>-2010</v>
      </c>
      <c r="W1649" s="77" t="s">
        <v>1089</v>
      </c>
      <c r="X1649" s="77" t="s">
        <v>658</v>
      </c>
      <c r="Y1649" s="77" t="s">
        <v>1051</v>
      </c>
    </row>
    <row r="1650" spans="1:25" x14ac:dyDescent="0.35">
      <c r="A1650" s="77" t="s">
        <v>8</v>
      </c>
      <c r="B1650" s="78">
        <v>2021</v>
      </c>
      <c r="C1650" s="78">
        <v>11</v>
      </c>
      <c r="D1650" s="77" t="s">
        <v>257</v>
      </c>
      <c r="E1650" s="77" t="s">
        <v>1049</v>
      </c>
      <c r="F1650" s="79">
        <v>44343</v>
      </c>
      <c r="G1650" s="79">
        <v>44352</v>
      </c>
      <c r="H1650" s="78">
        <v>40</v>
      </c>
      <c r="I1650" s="77" t="s">
        <v>0</v>
      </c>
      <c r="J1650" s="77" t="s">
        <v>258</v>
      </c>
      <c r="K1650" s="77" t="s">
        <v>472</v>
      </c>
      <c r="L1650" s="77" t="s">
        <v>259</v>
      </c>
      <c r="M1650" s="77"/>
      <c r="N1650" s="77" t="s">
        <v>252</v>
      </c>
      <c r="O1650" s="77" t="s">
        <v>8</v>
      </c>
      <c r="P1650" s="77" t="s">
        <v>44</v>
      </c>
      <c r="Q1650" s="77" t="s">
        <v>319</v>
      </c>
      <c r="R1650" s="77"/>
      <c r="S1650" s="77"/>
      <c r="T1650" s="77"/>
      <c r="U1650" s="77"/>
      <c r="V1650" s="72">
        <v>-2010</v>
      </c>
      <c r="W1650" s="77" t="s">
        <v>1090</v>
      </c>
      <c r="X1650" s="77" t="s">
        <v>658</v>
      </c>
      <c r="Y1650" s="77" t="s">
        <v>1051</v>
      </c>
    </row>
    <row r="1651" spans="1:25" x14ac:dyDescent="0.35">
      <c r="A1651" s="77" t="s">
        <v>8</v>
      </c>
      <c r="B1651" s="78">
        <v>2021</v>
      </c>
      <c r="C1651" s="78">
        <v>11</v>
      </c>
      <c r="D1651" s="77" t="s">
        <v>257</v>
      </c>
      <c r="E1651" s="77" t="s">
        <v>1049</v>
      </c>
      <c r="F1651" s="79">
        <v>44343</v>
      </c>
      <c r="G1651" s="79">
        <v>44352</v>
      </c>
      <c r="H1651" s="78">
        <v>41</v>
      </c>
      <c r="I1651" s="77" t="s">
        <v>0</v>
      </c>
      <c r="J1651" s="77" t="s">
        <v>258</v>
      </c>
      <c r="K1651" s="77" t="s">
        <v>472</v>
      </c>
      <c r="L1651" s="77" t="s">
        <v>259</v>
      </c>
      <c r="M1651" s="77"/>
      <c r="N1651" s="77" t="s">
        <v>252</v>
      </c>
      <c r="O1651" s="77" t="s">
        <v>8</v>
      </c>
      <c r="P1651" s="77" t="s">
        <v>44</v>
      </c>
      <c r="Q1651" s="77" t="s">
        <v>319</v>
      </c>
      <c r="R1651" s="77"/>
      <c r="S1651" s="77"/>
      <c r="T1651" s="77"/>
      <c r="U1651" s="77"/>
      <c r="V1651" s="72">
        <v>-2010</v>
      </c>
      <c r="W1651" s="77" t="s">
        <v>1091</v>
      </c>
      <c r="X1651" s="77" t="s">
        <v>658</v>
      </c>
      <c r="Y1651" s="77" t="s">
        <v>1051</v>
      </c>
    </row>
    <row r="1652" spans="1:25" x14ac:dyDescent="0.35">
      <c r="A1652" s="77" t="s">
        <v>8</v>
      </c>
      <c r="B1652" s="78">
        <v>2021</v>
      </c>
      <c r="C1652" s="78">
        <v>11</v>
      </c>
      <c r="D1652" s="77" t="s">
        <v>257</v>
      </c>
      <c r="E1652" s="77" t="s">
        <v>1049</v>
      </c>
      <c r="F1652" s="79">
        <v>44343</v>
      </c>
      <c r="G1652" s="79">
        <v>44352</v>
      </c>
      <c r="H1652" s="78">
        <v>42</v>
      </c>
      <c r="I1652" s="77" t="s">
        <v>0</v>
      </c>
      <c r="J1652" s="77" t="s">
        <v>258</v>
      </c>
      <c r="K1652" s="77" t="s">
        <v>472</v>
      </c>
      <c r="L1652" s="77" t="s">
        <v>259</v>
      </c>
      <c r="M1652" s="77"/>
      <c r="N1652" s="77" t="s">
        <v>252</v>
      </c>
      <c r="O1652" s="77" t="s">
        <v>8</v>
      </c>
      <c r="P1652" s="77" t="s">
        <v>44</v>
      </c>
      <c r="Q1652" s="77" t="s">
        <v>319</v>
      </c>
      <c r="R1652" s="77"/>
      <c r="S1652" s="77"/>
      <c r="T1652" s="77"/>
      <c r="U1652" s="77"/>
      <c r="V1652" s="72">
        <v>-2010</v>
      </c>
      <c r="W1652" s="77" t="s">
        <v>1092</v>
      </c>
      <c r="X1652" s="77" t="s">
        <v>658</v>
      </c>
      <c r="Y1652" s="77" t="s">
        <v>1051</v>
      </c>
    </row>
    <row r="1653" spans="1:25" x14ac:dyDescent="0.35">
      <c r="A1653" s="77" t="s">
        <v>8</v>
      </c>
      <c r="B1653" s="78">
        <v>2021</v>
      </c>
      <c r="C1653" s="78">
        <v>11</v>
      </c>
      <c r="D1653" s="77" t="s">
        <v>257</v>
      </c>
      <c r="E1653" s="77" t="s">
        <v>1049</v>
      </c>
      <c r="F1653" s="79">
        <v>44343</v>
      </c>
      <c r="G1653" s="79">
        <v>44352</v>
      </c>
      <c r="H1653" s="78">
        <v>43</v>
      </c>
      <c r="I1653" s="77" t="s">
        <v>0</v>
      </c>
      <c r="J1653" s="77" t="s">
        <v>258</v>
      </c>
      <c r="K1653" s="77" t="s">
        <v>472</v>
      </c>
      <c r="L1653" s="77" t="s">
        <v>259</v>
      </c>
      <c r="M1653" s="77"/>
      <c r="N1653" s="77" t="s">
        <v>252</v>
      </c>
      <c r="O1653" s="77" t="s">
        <v>8</v>
      </c>
      <c r="P1653" s="77" t="s">
        <v>44</v>
      </c>
      <c r="Q1653" s="77" t="s">
        <v>319</v>
      </c>
      <c r="R1653" s="77"/>
      <c r="S1653" s="77"/>
      <c r="T1653" s="77"/>
      <c r="U1653" s="77"/>
      <c r="V1653" s="72">
        <v>-1238.54</v>
      </c>
      <c r="W1653" s="77" t="s">
        <v>1093</v>
      </c>
      <c r="X1653" s="77" t="s">
        <v>850</v>
      </c>
      <c r="Y1653" s="77" t="s">
        <v>1051</v>
      </c>
    </row>
    <row r="1654" spans="1:25" x14ac:dyDescent="0.35">
      <c r="A1654" s="77" t="s">
        <v>8</v>
      </c>
      <c r="B1654" s="78">
        <v>2021</v>
      </c>
      <c r="C1654" s="78">
        <v>11</v>
      </c>
      <c r="D1654" s="77" t="s">
        <v>257</v>
      </c>
      <c r="E1654" s="77" t="s">
        <v>1049</v>
      </c>
      <c r="F1654" s="79">
        <v>44343</v>
      </c>
      <c r="G1654" s="79">
        <v>44352</v>
      </c>
      <c r="H1654" s="78">
        <v>44</v>
      </c>
      <c r="I1654" s="77" t="s">
        <v>0</v>
      </c>
      <c r="J1654" s="77" t="s">
        <v>258</v>
      </c>
      <c r="K1654" s="77" t="s">
        <v>472</v>
      </c>
      <c r="L1654" s="77" t="s">
        <v>259</v>
      </c>
      <c r="M1654" s="77"/>
      <c r="N1654" s="77" t="s">
        <v>252</v>
      </c>
      <c r="O1654" s="77" t="s">
        <v>8</v>
      </c>
      <c r="P1654" s="77" t="s">
        <v>44</v>
      </c>
      <c r="Q1654" s="77" t="s">
        <v>319</v>
      </c>
      <c r="R1654" s="77"/>
      <c r="S1654" s="77"/>
      <c r="T1654" s="77"/>
      <c r="U1654" s="77"/>
      <c r="V1654" s="72">
        <v>-2294.4299999999998</v>
      </c>
      <c r="W1654" s="77" t="s">
        <v>1094</v>
      </c>
      <c r="X1654" s="77" t="s">
        <v>850</v>
      </c>
      <c r="Y1654" s="77" t="s">
        <v>1051</v>
      </c>
    </row>
    <row r="1655" spans="1:25" x14ac:dyDescent="0.35">
      <c r="A1655" s="77" t="s">
        <v>8</v>
      </c>
      <c r="B1655" s="78">
        <v>2021</v>
      </c>
      <c r="C1655" s="78">
        <v>11</v>
      </c>
      <c r="D1655" s="77" t="s">
        <v>257</v>
      </c>
      <c r="E1655" s="77" t="s">
        <v>1049</v>
      </c>
      <c r="F1655" s="79">
        <v>44343</v>
      </c>
      <c r="G1655" s="79">
        <v>44352</v>
      </c>
      <c r="H1655" s="78">
        <v>45</v>
      </c>
      <c r="I1655" s="77" t="s">
        <v>0</v>
      </c>
      <c r="J1655" s="77" t="s">
        <v>258</v>
      </c>
      <c r="K1655" s="77" t="s">
        <v>472</v>
      </c>
      <c r="L1655" s="77" t="s">
        <v>259</v>
      </c>
      <c r="M1655" s="77"/>
      <c r="N1655" s="77" t="s">
        <v>252</v>
      </c>
      <c r="O1655" s="77" t="s">
        <v>8</v>
      </c>
      <c r="P1655" s="77" t="s">
        <v>44</v>
      </c>
      <c r="Q1655" s="77" t="s">
        <v>319</v>
      </c>
      <c r="R1655" s="77"/>
      <c r="S1655" s="77"/>
      <c r="T1655" s="77"/>
      <c r="U1655" s="77"/>
      <c r="V1655" s="72">
        <v>-2278.06</v>
      </c>
      <c r="W1655" s="77" t="s">
        <v>1095</v>
      </c>
      <c r="X1655" s="77" t="s">
        <v>850</v>
      </c>
      <c r="Y1655" s="77" t="s">
        <v>1051</v>
      </c>
    </row>
    <row r="1656" spans="1:25" x14ac:dyDescent="0.35">
      <c r="A1656" s="77" t="s">
        <v>8</v>
      </c>
      <c r="B1656" s="78">
        <v>2021</v>
      </c>
      <c r="C1656" s="78">
        <v>11</v>
      </c>
      <c r="D1656" s="77" t="s">
        <v>257</v>
      </c>
      <c r="E1656" s="77" t="s">
        <v>1049</v>
      </c>
      <c r="F1656" s="79">
        <v>44343</v>
      </c>
      <c r="G1656" s="79">
        <v>44352</v>
      </c>
      <c r="H1656" s="78">
        <v>46</v>
      </c>
      <c r="I1656" s="77" t="s">
        <v>0</v>
      </c>
      <c r="J1656" s="77" t="s">
        <v>258</v>
      </c>
      <c r="K1656" s="77" t="s">
        <v>472</v>
      </c>
      <c r="L1656" s="77" t="s">
        <v>259</v>
      </c>
      <c r="M1656" s="77"/>
      <c r="N1656" s="77" t="s">
        <v>252</v>
      </c>
      <c r="O1656" s="77" t="s">
        <v>8</v>
      </c>
      <c r="P1656" s="77" t="s">
        <v>44</v>
      </c>
      <c r="Q1656" s="77" t="s">
        <v>319</v>
      </c>
      <c r="R1656" s="77"/>
      <c r="S1656" s="77"/>
      <c r="T1656" s="77"/>
      <c r="U1656" s="77"/>
      <c r="V1656" s="72">
        <v>-14543.61</v>
      </c>
      <c r="W1656" s="77" t="s">
        <v>1096</v>
      </c>
      <c r="X1656" s="77" t="s">
        <v>850</v>
      </c>
      <c r="Y1656" s="77" t="s">
        <v>1051</v>
      </c>
    </row>
    <row r="1657" spans="1:25" x14ac:dyDescent="0.35">
      <c r="A1657" s="77" t="s">
        <v>8</v>
      </c>
      <c r="B1657" s="78">
        <v>2021</v>
      </c>
      <c r="C1657" s="78">
        <v>11</v>
      </c>
      <c r="D1657" s="77" t="s">
        <v>257</v>
      </c>
      <c r="E1657" s="77" t="s">
        <v>1049</v>
      </c>
      <c r="F1657" s="79">
        <v>44343</v>
      </c>
      <c r="G1657" s="79">
        <v>44352</v>
      </c>
      <c r="H1657" s="78">
        <v>93</v>
      </c>
      <c r="I1657" s="77" t="s">
        <v>0</v>
      </c>
      <c r="J1657" s="77"/>
      <c r="K1657" s="77" t="s">
        <v>1</v>
      </c>
      <c r="L1657" s="77" t="s">
        <v>18</v>
      </c>
      <c r="M1657" s="77"/>
      <c r="N1657" s="77"/>
      <c r="O1657" s="77"/>
      <c r="P1657" s="77" t="s">
        <v>44</v>
      </c>
      <c r="Q1657" s="77"/>
      <c r="R1657" s="77"/>
      <c r="S1657" s="77"/>
      <c r="T1657" s="77"/>
      <c r="U1657" s="77"/>
      <c r="V1657" s="72">
        <v>124498.15</v>
      </c>
      <c r="W1657" s="77"/>
      <c r="X1657" s="77" t="s">
        <v>2</v>
      </c>
      <c r="Y1657" s="77" t="s">
        <v>1051</v>
      </c>
    </row>
    <row r="1658" spans="1:25" s="93" customFormat="1" x14ac:dyDescent="0.35">
      <c r="A1658" s="93" t="s">
        <v>8</v>
      </c>
      <c r="B1658" s="94">
        <v>2021</v>
      </c>
      <c r="C1658" s="94">
        <v>12</v>
      </c>
      <c r="D1658" s="93" t="s">
        <v>19</v>
      </c>
      <c r="E1658" s="93" t="s">
        <v>1103</v>
      </c>
      <c r="F1658" s="95">
        <v>44348</v>
      </c>
      <c r="G1658" s="95">
        <v>44343</v>
      </c>
      <c r="H1658" s="94">
        <v>2</v>
      </c>
      <c r="I1658" s="93" t="s">
        <v>0</v>
      </c>
      <c r="K1658" s="93" t="s">
        <v>1</v>
      </c>
      <c r="L1658" s="93" t="s">
        <v>18</v>
      </c>
      <c r="O1658" s="93" t="s">
        <v>8</v>
      </c>
      <c r="P1658" s="93" t="s">
        <v>44</v>
      </c>
      <c r="Q1658" s="93" t="s">
        <v>319</v>
      </c>
      <c r="V1658" s="103">
        <v>-2010</v>
      </c>
      <c r="W1658" s="93" t="s">
        <v>1009</v>
      </c>
      <c r="X1658" s="93" t="s">
        <v>2</v>
      </c>
      <c r="Y1658" s="93" t="s">
        <v>4</v>
      </c>
    </row>
    <row r="1659" spans="1:25" x14ac:dyDescent="0.35">
      <c r="A1659" s="88" t="s">
        <v>8</v>
      </c>
      <c r="B1659" s="89">
        <v>2021</v>
      </c>
      <c r="C1659" s="89">
        <v>12</v>
      </c>
      <c r="D1659" s="88" t="s">
        <v>19</v>
      </c>
      <c r="E1659" s="88" t="s">
        <v>1103</v>
      </c>
      <c r="F1659" s="90">
        <v>44348</v>
      </c>
      <c r="G1659" s="90">
        <v>44343</v>
      </c>
      <c r="H1659" s="89">
        <v>3</v>
      </c>
      <c r="I1659" s="88" t="s">
        <v>0</v>
      </c>
      <c r="J1659" s="88"/>
      <c r="K1659" s="88" t="s">
        <v>1</v>
      </c>
      <c r="L1659" s="88" t="s">
        <v>18</v>
      </c>
      <c r="M1659" s="88"/>
      <c r="N1659" s="88"/>
      <c r="O1659" s="88" t="s">
        <v>8</v>
      </c>
      <c r="P1659" s="88" t="s">
        <v>44</v>
      </c>
      <c r="Q1659" s="88" t="s">
        <v>319</v>
      </c>
      <c r="R1659" s="88"/>
      <c r="S1659" s="88"/>
      <c r="T1659" s="88"/>
      <c r="U1659" s="88"/>
      <c r="V1659" s="72">
        <v>-2010</v>
      </c>
      <c r="W1659" s="88" t="s">
        <v>1010</v>
      </c>
      <c r="X1659" s="88" t="s">
        <v>2</v>
      </c>
      <c r="Y1659" s="88" t="s">
        <v>4</v>
      </c>
    </row>
    <row r="1660" spans="1:25" x14ac:dyDescent="0.35">
      <c r="A1660" s="88" t="s">
        <v>8</v>
      </c>
      <c r="B1660" s="89">
        <v>2021</v>
      </c>
      <c r="C1660" s="89">
        <v>12</v>
      </c>
      <c r="D1660" s="88" t="s">
        <v>19</v>
      </c>
      <c r="E1660" s="88" t="s">
        <v>1103</v>
      </c>
      <c r="F1660" s="90">
        <v>44348</v>
      </c>
      <c r="G1660" s="90">
        <v>44343</v>
      </c>
      <c r="H1660" s="89">
        <v>32</v>
      </c>
      <c r="I1660" s="88" t="s">
        <v>0</v>
      </c>
      <c r="J1660" s="88"/>
      <c r="K1660" s="88" t="s">
        <v>5</v>
      </c>
      <c r="L1660" s="88" t="s">
        <v>18</v>
      </c>
      <c r="M1660" s="88"/>
      <c r="N1660" s="88"/>
      <c r="O1660" s="88" t="s">
        <v>8</v>
      </c>
      <c r="P1660" s="88" t="s">
        <v>44</v>
      </c>
      <c r="Q1660" s="88" t="s">
        <v>319</v>
      </c>
      <c r="R1660" s="88"/>
      <c r="S1660" s="88"/>
      <c r="T1660" s="88"/>
      <c r="U1660" s="88"/>
      <c r="V1660" s="72">
        <v>2010</v>
      </c>
      <c r="W1660" s="88" t="s">
        <v>1009</v>
      </c>
      <c r="X1660" s="88" t="s">
        <v>6</v>
      </c>
      <c r="Y1660" s="88" t="s">
        <v>4</v>
      </c>
    </row>
    <row r="1661" spans="1:25" x14ac:dyDescent="0.35">
      <c r="A1661" s="88" t="s">
        <v>8</v>
      </c>
      <c r="B1661" s="89">
        <v>2021</v>
      </c>
      <c r="C1661" s="89">
        <v>12</v>
      </c>
      <c r="D1661" s="88" t="s">
        <v>19</v>
      </c>
      <c r="E1661" s="88" t="s">
        <v>1103</v>
      </c>
      <c r="F1661" s="90">
        <v>44348</v>
      </c>
      <c r="G1661" s="90">
        <v>44343</v>
      </c>
      <c r="H1661" s="89">
        <v>33</v>
      </c>
      <c r="I1661" s="88" t="s">
        <v>0</v>
      </c>
      <c r="J1661" s="88"/>
      <c r="K1661" s="88" t="s">
        <v>5</v>
      </c>
      <c r="L1661" s="88" t="s">
        <v>18</v>
      </c>
      <c r="M1661" s="88"/>
      <c r="N1661" s="88"/>
      <c r="O1661" s="88" t="s">
        <v>8</v>
      </c>
      <c r="P1661" s="88" t="s">
        <v>44</v>
      </c>
      <c r="Q1661" s="88" t="s">
        <v>319</v>
      </c>
      <c r="R1661" s="88"/>
      <c r="S1661" s="88"/>
      <c r="T1661" s="88"/>
      <c r="U1661" s="88"/>
      <c r="V1661" s="72">
        <v>2010</v>
      </c>
      <c r="W1661" s="88" t="s">
        <v>1010</v>
      </c>
      <c r="X1661" s="88" t="s">
        <v>6</v>
      </c>
      <c r="Y1661" s="88" t="s">
        <v>4</v>
      </c>
    </row>
    <row r="1662" spans="1:25" x14ac:dyDescent="0.35">
      <c r="A1662" s="88" t="s">
        <v>8</v>
      </c>
      <c r="B1662" s="89">
        <v>2021</v>
      </c>
      <c r="C1662" s="89">
        <v>12</v>
      </c>
      <c r="D1662" s="88" t="s">
        <v>746</v>
      </c>
      <c r="E1662" s="88" t="s">
        <v>1104</v>
      </c>
      <c r="F1662" s="90">
        <v>44357</v>
      </c>
      <c r="G1662" s="90">
        <v>44358</v>
      </c>
      <c r="H1662" s="89">
        <v>329</v>
      </c>
      <c r="I1662" s="88" t="s">
        <v>0</v>
      </c>
      <c r="J1662" s="88" t="s">
        <v>258</v>
      </c>
      <c r="K1662" s="88" t="s">
        <v>283</v>
      </c>
      <c r="L1662" s="88" t="s">
        <v>265</v>
      </c>
      <c r="M1662" s="88"/>
      <c r="N1662" s="88" t="s">
        <v>252</v>
      </c>
      <c r="O1662" s="88" t="s">
        <v>8</v>
      </c>
      <c r="P1662" s="88" t="s">
        <v>44</v>
      </c>
      <c r="Q1662" s="88" t="s">
        <v>319</v>
      </c>
      <c r="R1662" s="88"/>
      <c r="S1662" s="88"/>
      <c r="T1662" s="88"/>
      <c r="U1662" s="88"/>
      <c r="V1662" s="72">
        <v>2500</v>
      </c>
      <c r="W1662" s="88" t="s">
        <v>748</v>
      </c>
      <c r="X1662" s="88" t="s">
        <v>1105</v>
      </c>
      <c r="Y1662" s="88" t="s">
        <v>750</v>
      </c>
    </row>
    <row r="1663" spans="1:25" x14ac:dyDescent="0.35">
      <c r="A1663" s="88" t="s">
        <v>8</v>
      </c>
      <c r="B1663" s="89">
        <v>2021</v>
      </c>
      <c r="C1663" s="89">
        <v>12</v>
      </c>
      <c r="D1663" s="88" t="s">
        <v>746</v>
      </c>
      <c r="E1663" s="88" t="s">
        <v>1104</v>
      </c>
      <c r="F1663" s="90">
        <v>44357</v>
      </c>
      <c r="G1663" s="90">
        <v>44358</v>
      </c>
      <c r="H1663" s="89">
        <v>330</v>
      </c>
      <c r="I1663" s="88" t="s">
        <v>0</v>
      </c>
      <c r="J1663" s="88" t="s">
        <v>258</v>
      </c>
      <c r="K1663" s="88" t="s">
        <v>287</v>
      </c>
      <c r="L1663" s="88" t="s">
        <v>265</v>
      </c>
      <c r="M1663" s="88"/>
      <c r="N1663" s="88" t="s">
        <v>252</v>
      </c>
      <c r="O1663" s="88" t="s">
        <v>8</v>
      </c>
      <c r="P1663" s="88" t="s">
        <v>44</v>
      </c>
      <c r="Q1663" s="88" t="s">
        <v>319</v>
      </c>
      <c r="R1663" s="88"/>
      <c r="S1663" s="88"/>
      <c r="T1663" s="88"/>
      <c r="U1663" s="88"/>
      <c r="V1663" s="72">
        <v>361.5</v>
      </c>
      <c r="W1663" s="88" t="s">
        <v>748</v>
      </c>
      <c r="X1663" s="88" t="s">
        <v>1105</v>
      </c>
      <c r="Y1663" s="88" t="s">
        <v>750</v>
      </c>
    </row>
    <row r="1664" spans="1:25" x14ac:dyDescent="0.35">
      <c r="A1664" s="88" t="s">
        <v>8</v>
      </c>
      <c r="B1664" s="89">
        <v>2021</v>
      </c>
      <c r="C1664" s="89">
        <v>12</v>
      </c>
      <c r="D1664" s="88" t="s">
        <v>746</v>
      </c>
      <c r="E1664" s="88" t="s">
        <v>1104</v>
      </c>
      <c r="F1664" s="90">
        <v>44357</v>
      </c>
      <c r="G1664" s="90">
        <v>44358</v>
      </c>
      <c r="H1664" s="89">
        <v>331</v>
      </c>
      <c r="I1664" s="88" t="s">
        <v>0</v>
      </c>
      <c r="J1664" s="88" t="s">
        <v>258</v>
      </c>
      <c r="K1664" s="88" t="s">
        <v>288</v>
      </c>
      <c r="L1664" s="88" t="s">
        <v>265</v>
      </c>
      <c r="M1664" s="88"/>
      <c r="N1664" s="88" t="s">
        <v>252</v>
      </c>
      <c r="O1664" s="88" t="s">
        <v>8</v>
      </c>
      <c r="P1664" s="88" t="s">
        <v>44</v>
      </c>
      <c r="Q1664" s="88" t="s">
        <v>319</v>
      </c>
      <c r="R1664" s="88"/>
      <c r="S1664" s="88"/>
      <c r="T1664" s="88"/>
      <c r="U1664" s="88"/>
      <c r="V1664" s="72">
        <v>180.1</v>
      </c>
      <c r="W1664" s="88" t="s">
        <v>748</v>
      </c>
      <c r="X1664" s="88" t="s">
        <v>1105</v>
      </c>
      <c r="Y1664" s="88" t="s">
        <v>750</v>
      </c>
    </row>
    <row r="1665" spans="1:25" x14ac:dyDescent="0.35">
      <c r="A1665" s="88" t="s">
        <v>8</v>
      </c>
      <c r="B1665" s="89">
        <v>2021</v>
      </c>
      <c r="C1665" s="89">
        <v>12</v>
      </c>
      <c r="D1665" s="88" t="s">
        <v>746</v>
      </c>
      <c r="E1665" s="88" t="s">
        <v>1104</v>
      </c>
      <c r="F1665" s="90">
        <v>44357</v>
      </c>
      <c r="G1665" s="90">
        <v>44358</v>
      </c>
      <c r="H1665" s="89">
        <v>332</v>
      </c>
      <c r="I1665" s="88" t="s">
        <v>0</v>
      </c>
      <c r="J1665" s="88" t="s">
        <v>258</v>
      </c>
      <c r="K1665" s="88" t="s">
        <v>289</v>
      </c>
      <c r="L1665" s="88" t="s">
        <v>265</v>
      </c>
      <c r="M1665" s="88"/>
      <c r="N1665" s="88" t="s">
        <v>252</v>
      </c>
      <c r="O1665" s="88" t="s">
        <v>8</v>
      </c>
      <c r="P1665" s="88" t="s">
        <v>44</v>
      </c>
      <c r="Q1665" s="88" t="s">
        <v>319</v>
      </c>
      <c r="R1665" s="88"/>
      <c r="S1665" s="88"/>
      <c r="T1665" s="88"/>
      <c r="U1665" s="88"/>
      <c r="V1665" s="72">
        <v>33.5</v>
      </c>
      <c r="W1665" s="88" t="s">
        <v>748</v>
      </c>
      <c r="X1665" s="88" t="s">
        <v>1105</v>
      </c>
      <c r="Y1665" s="88" t="s">
        <v>750</v>
      </c>
    </row>
    <row r="1666" spans="1:25" x14ac:dyDescent="0.35">
      <c r="A1666" s="88" t="s">
        <v>8</v>
      </c>
      <c r="B1666" s="89">
        <v>2021</v>
      </c>
      <c r="C1666" s="89">
        <v>12</v>
      </c>
      <c r="D1666" s="88" t="s">
        <v>746</v>
      </c>
      <c r="E1666" s="88" t="s">
        <v>1104</v>
      </c>
      <c r="F1666" s="90">
        <v>44357</v>
      </c>
      <c r="G1666" s="90">
        <v>44358</v>
      </c>
      <c r="H1666" s="89">
        <v>333</v>
      </c>
      <c r="I1666" s="88" t="s">
        <v>0</v>
      </c>
      <c r="J1666" s="88" t="s">
        <v>258</v>
      </c>
      <c r="K1666" s="88" t="s">
        <v>290</v>
      </c>
      <c r="L1666" s="88" t="s">
        <v>265</v>
      </c>
      <c r="M1666" s="88"/>
      <c r="N1666" s="88" t="s">
        <v>252</v>
      </c>
      <c r="O1666" s="88" t="s">
        <v>8</v>
      </c>
      <c r="P1666" s="88" t="s">
        <v>44</v>
      </c>
      <c r="Q1666" s="88" t="s">
        <v>319</v>
      </c>
      <c r="R1666" s="88"/>
      <c r="S1666" s="88"/>
      <c r="T1666" s="88"/>
      <c r="U1666" s="88"/>
      <c r="V1666" s="72">
        <v>614.5</v>
      </c>
      <c r="W1666" s="88" t="s">
        <v>748</v>
      </c>
      <c r="X1666" s="88" t="s">
        <v>1105</v>
      </c>
      <c r="Y1666" s="88" t="s">
        <v>750</v>
      </c>
    </row>
    <row r="1667" spans="1:25" x14ac:dyDescent="0.35">
      <c r="A1667" s="88" t="s">
        <v>8</v>
      </c>
      <c r="B1667" s="89">
        <v>2021</v>
      </c>
      <c r="C1667" s="89">
        <v>12</v>
      </c>
      <c r="D1667" s="88" t="s">
        <v>746</v>
      </c>
      <c r="E1667" s="88" t="s">
        <v>1104</v>
      </c>
      <c r="F1667" s="90">
        <v>44357</v>
      </c>
      <c r="G1667" s="90">
        <v>44358</v>
      </c>
      <c r="H1667" s="89">
        <v>334</v>
      </c>
      <c r="I1667" s="88" t="s">
        <v>0</v>
      </c>
      <c r="J1667" s="88" t="s">
        <v>258</v>
      </c>
      <c r="K1667" s="88" t="s">
        <v>286</v>
      </c>
      <c r="L1667" s="88" t="s">
        <v>265</v>
      </c>
      <c r="M1667" s="88"/>
      <c r="N1667" s="88" t="s">
        <v>252</v>
      </c>
      <c r="O1667" s="88" t="s">
        <v>8</v>
      </c>
      <c r="P1667" s="88" t="s">
        <v>44</v>
      </c>
      <c r="Q1667" s="88" t="s">
        <v>319</v>
      </c>
      <c r="R1667" s="88"/>
      <c r="S1667" s="88"/>
      <c r="T1667" s="88"/>
      <c r="U1667" s="88"/>
      <c r="V1667" s="72">
        <v>28</v>
      </c>
      <c r="W1667" s="88" t="s">
        <v>748</v>
      </c>
      <c r="X1667" s="88" t="s">
        <v>1105</v>
      </c>
      <c r="Y1667" s="88" t="s">
        <v>750</v>
      </c>
    </row>
    <row r="1668" spans="1:25" x14ac:dyDescent="0.35">
      <c r="A1668" s="88" t="s">
        <v>8</v>
      </c>
      <c r="B1668" s="89">
        <v>2021</v>
      </c>
      <c r="C1668" s="89">
        <v>12</v>
      </c>
      <c r="D1668" s="88" t="s">
        <v>746</v>
      </c>
      <c r="E1668" s="88" t="s">
        <v>1104</v>
      </c>
      <c r="F1668" s="90">
        <v>44357</v>
      </c>
      <c r="G1668" s="90">
        <v>44358</v>
      </c>
      <c r="H1668" s="89">
        <v>335</v>
      </c>
      <c r="I1668" s="88" t="s">
        <v>0</v>
      </c>
      <c r="J1668" s="88" t="s">
        <v>258</v>
      </c>
      <c r="K1668" s="88" t="s">
        <v>291</v>
      </c>
      <c r="L1668" s="88" t="s">
        <v>265</v>
      </c>
      <c r="M1668" s="88"/>
      <c r="N1668" s="88" t="s">
        <v>252</v>
      </c>
      <c r="O1668" s="88" t="s">
        <v>8</v>
      </c>
      <c r="P1668" s="88" t="s">
        <v>44</v>
      </c>
      <c r="Q1668" s="88" t="s">
        <v>319</v>
      </c>
      <c r="R1668" s="88"/>
      <c r="S1668" s="88"/>
      <c r="T1668" s="88"/>
      <c r="U1668" s="88"/>
      <c r="V1668" s="72">
        <v>15.25</v>
      </c>
      <c r="W1668" s="88" t="s">
        <v>748</v>
      </c>
      <c r="X1668" s="88" t="s">
        <v>1105</v>
      </c>
      <c r="Y1668" s="88" t="s">
        <v>750</v>
      </c>
    </row>
    <row r="1669" spans="1:25" x14ac:dyDescent="0.35">
      <c r="A1669" s="88" t="s">
        <v>8</v>
      </c>
      <c r="B1669" s="89">
        <v>2021</v>
      </c>
      <c r="C1669" s="89">
        <v>12</v>
      </c>
      <c r="D1669" s="88" t="s">
        <v>746</v>
      </c>
      <c r="E1669" s="88" t="s">
        <v>1104</v>
      </c>
      <c r="F1669" s="90">
        <v>44357</v>
      </c>
      <c r="G1669" s="90">
        <v>44358</v>
      </c>
      <c r="H1669" s="89">
        <v>426</v>
      </c>
      <c r="I1669" s="88" t="s">
        <v>0</v>
      </c>
      <c r="J1669" s="88" t="s">
        <v>258</v>
      </c>
      <c r="K1669" s="88" t="s">
        <v>283</v>
      </c>
      <c r="L1669" s="88" t="s">
        <v>256</v>
      </c>
      <c r="M1669" s="88"/>
      <c r="N1669" s="88" t="s">
        <v>252</v>
      </c>
      <c r="O1669" s="88" t="s">
        <v>8</v>
      </c>
      <c r="P1669" s="88" t="s">
        <v>44</v>
      </c>
      <c r="Q1669" s="88" t="s">
        <v>319</v>
      </c>
      <c r="R1669" s="88"/>
      <c r="S1669" s="88"/>
      <c r="T1669" s="88"/>
      <c r="U1669" s="88"/>
      <c r="V1669" s="72">
        <v>3354.92</v>
      </c>
      <c r="W1669" s="88" t="s">
        <v>748</v>
      </c>
      <c r="X1669" s="88" t="s">
        <v>1105</v>
      </c>
      <c r="Y1669" s="88" t="s">
        <v>750</v>
      </c>
    </row>
    <row r="1670" spans="1:25" x14ac:dyDescent="0.35">
      <c r="A1670" s="88" t="s">
        <v>8</v>
      </c>
      <c r="B1670" s="89">
        <v>2021</v>
      </c>
      <c r="C1670" s="89">
        <v>12</v>
      </c>
      <c r="D1670" s="88" t="s">
        <v>746</v>
      </c>
      <c r="E1670" s="88" t="s">
        <v>1104</v>
      </c>
      <c r="F1670" s="90">
        <v>44357</v>
      </c>
      <c r="G1670" s="90">
        <v>44358</v>
      </c>
      <c r="H1670" s="89">
        <v>427</v>
      </c>
      <c r="I1670" s="88" t="s">
        <v>0</v>
      </c>
      <c r="J1670" s="88" t="s">
        <v>258</v>
      </c>
      <c r="K1670" s="88" t="s">
        <v>283</v>
      </c>
      <c r="L1670" s="88" t="s">
        <v>256</v>
      </c>
      <c r="M1670" s="88"/>
      <c r="N1670" s="88" t="s">
        <v>252</v>
      </c>
      <c r="O1670" s="88" t="s">
        <v>8</v>
      </c>
      <c r="P1670" s="88" t="s">
        <v>44</v>
      </c>
      <c r="Q1670" s="88" t="s">
        <v>319</v>
      </c>
      <c r="R1670" s="88"/>
      <c r="S1670" s="88"/>
      <c r="T1670" s="88"/>
      <c r="U1670" s="88"/>
      <c r="V1670" s="72">
        <v>3349</v>
      </c>
      <c r="W1670" s="88" t="s">
        <v>748</v>
      </c>
      <c r="X1670" s="88" t="s">
        <v>1105</v>
      </c>
      <c r="Y1670" s="88" t="s">
        <v>750</v>
      </c>
    </row>
    <row r="1671" spans="1:25" x14ac:dyDescent="0.35">
      <c r="A1671" s="88" t="s">
        <v>8</v>
      </c>
      <c r="B1671" s="89">
        <v>2021</v>
      </c>
      <c r="C1671" s="89">
        <v>12</v>
      </c>
      <c r="D1671" s="88" t="s">
        <v>746</v>
      </c>
      <c r="E1671" s="88" t="s">
        <v>1104</v>
      </c>
      <c r="F1671" s="90">
        <v>44357</v>
      </c>
      <c r="G1671" s="90">
        <v>44358</v>
      </c>
      <c r="H1671" s="89">
        <v>428</v>
      </c>
      <c r="I1671" s="88" t="s">
        <v>0</v>
      </c>
      <c r="J1671" s="88" t="s">
        <v>258</v>
      </c>
      <c r="K1671" s="88" t="s">
        <v>1043</v>
      </c>
      <c r="L1671" s="88" t="s">
        <v>256</v>
      </c>
      <c r="M1671" s="88"/>
      <c r="N1671" s="88" t="s">
        <v>252</v>
      </c>
      <c r="O1671" s="88" t="s">
        <v>8</v>
      </c>
      <c r="P1671" s="88" t="s">
        <v>44</v>
      </c>
      <c r="Q1671" s="88" t="s">
        <v>319</v>
      </c>
      <c r="R1671" s="88"/>
      <c r="S1671" s="88"/>
      <c r="T1671" s="88"/>
      <c r="U1671" s="88"/>
      <c r="V1671" s="72">
        <v>3000</v>
      </c>
      <c r="W1671" s="88" t="s">
        <v>748</v>
      </c>
      <c r="X1671" s="88" t="s">
        <v>1105</v>
      </c>
      <c r="Y1671" s="88" t="s">
        <v>750</v>
      </c>
    </row>
    <row r="1672" spans="1:25" x14ac:dyDescent="0.35">
      <c r="A1672" s="88" t="s">
        <v>8</v>
      </c>
      <c r="B1672" s="89">
        <v>2021</v>
      </c>
      <c r="C1672" s="89">
        <v>12</v>
      </c>
      <c r="D1672" s="88" t="s">
        <v>746</v>
      </c>
      <c r="E1672" s="88" t="s">
        <v>1104</v>
      </c>
      <c r="F1672" s="90">
        <v>44357</v>
      </c>
      <c r="G1672" s="90">
        <v>44358</v>
      </c>
      <c r="H1672" s="89">
        <v>429</v>
      </c>
      <c r="I1672" s="88" t="s">
        <v>0</v>
      </c>
      <c r="J1672" s="88" t="s">
        <v>258</v>
      </c>
      <c r="K1672" s="88" t="s">
        <v>287</v>
      </c>
      <c r="L1672" s="88" t="s">
        <v>256</v>
      </c>
      <c r="M1672" s="88"/>
      <c r="N1672" s="88" t="s">
        <v>252</v>
      </c>
      <c r="O1672" s="88" t="s">
        <v>8</v>
      </c>
      <c r="P1672" s="88" t="s">
        <v>44</v>
      </c>
      <c r="Q1672" s="88" t="s">
        <v>319</v>
      </c>
      <c r="R1672" s="88"/>
      <c r="S1672" s="88"/>
      <c r="T1672" s="88"/>
      <c r="U1672" s="88"/>
      <c r="V1672" s="72">
        <v>485.12</v>
      </c>
      <c r="W1672" s="88" t="s">
        <v>748</v>
      </c>
      <c r="X1672" s="88" t="s">
        <v>1105</v>
      </c>
      <c r="Y1672" s="88" t="s">
        <v>750</v>
      </c>
    </row>
    <row r="1673" spans="1:25" x14ac:dyDescent="0.35">
      <c r="A1673" s="88" t="s">
        <v>8</v>
      </c>
      <c r="B1673" s="89">
        <v>2021</v>
      </c>
      <c r="C1673" s="89">
        <v>12</v>
      </c>
      <c r="D1673" s="88" t="s">
        <v>746</v>
      </c>
      <c r="E1673" s="88" t="s">
        <v>1104</v>
      </c>
      <c r="F1673" s="90">
        <v>44357</v>
      </c>
      <c r="G1673" s="90">
        <v>44358</v>
      </c>
      <c r="H1673" s="89">
        <v>430</v>
      </c>
      <c r="I1673" s="88" t="s">
        <v>0</v>
      </c>
      <c r="J1673" s="88" t="s">
        <v>258</v>
      </c>
      <c r="K1673" s="88" t="s">
        <v>287</v>
      </c>
      <c r="L1673" s="88" t="s">
        <v>256</v>
      </c>
      <c r="M1673" s="88"/>
      <c r="N1673" s="88" t="s">
        <v>252</v>
      </c>
      <c r="O1673" s="88" t="s">
        <v>8</v>
      </c>
      <c r="P1673" s="88" t="s">
        <v>44</v>
      </c>
      <c r="Q1673" s="88" t="s">
        <v>319</v>
      </c>
      <c r="R1673" s="88"/>
      <c r="S1673" s="88"/>
      <c r="T1673" s="88"/>
      <c r="U1673" s="88"/>
      <c r="V1673" s="72">
        <v>484.27</v>
      </c>
      <c r="W1673" s="88" t="s">
        <v>748</v>
      </c>
      <c r="X1673" s="88" t="s">
        <v>1105</v>
      </c>
      <c r="Y1673" s="88" t="s">
        <v>750</v>
      </c>
    </row>
    <row r="1674" spans="1:25" x14ac:dyDescent="0.35">
      <c r="A1674" s="88" t="s">
        <v>8</v>
      </c>
      <c r="B1674" s="89">
        <v>2021</v>
      </c>
      <c r="C1674" s="89">
        <v>12</v>
      </c>
      <c r="D1674" s="88" t="s">
        <v>746</v>
      </c>
      <c r="E1674" s="88" t="s">
        <v>1104</v>
      </c>
      <c r="F1674" s="90">
        <v>44357</v>
      </c>
      <c r="G1674" s="90">
        <v>44358</v>
      </c>
      <c r="H1674" s="89">
        <v>431</v>
      </c>
      <c r="I1674" s="88" t="s">
        <v>0</v>
      </c>
      <c r="J1674" s="88" t="s">
        <v>258</v>
      </c>
      <c r="K1674" s="88" t="s">
        <v>288</v>
      </c>
      <c r="L1674" s="88" t="s">
        <v>256</v>
      </c>
      <c r="M1674" s="88"/>
      <c r="N1674" s="88" t="s">
        <v>252</v>
      </c>
      <c r="O1674" s="88" t="s">
        <v>8</v>
      </c>
      <c r="P1674" s="88" t="s">
        <v>44</v>
      </c>
      <c r="Q1674" s="88" t="s">
        <v>319</v>
      </c>
      <c r="R1674" s="88"/>
      <c r="S1674" s="88"/>
      <c r="T1674" s="88"/>
      <c r="U1674" s="88"/>
      <c r="V1674" s="72">
        <v>233.6</v>
      </c>
      <c r="W1674" s="88" t="s">
        <v>748</v>
      </c>
      <c r="X1674" s="88" t="s">
        <v>1105</v>
      </c>
      <c r="Y1674" s="88" t="s">
        <v>750</v>
      </c>
    </row>
    <row r="1675" spans="1:25" x14ac:dyDescent="0.35">
      <c r="A1675" s="88" t="s">
        <v>8</v>
      </c>
      <c r="B1675" s="89">
        <v>2021</v>
      </c>
      <c r="C1675" s="89">
        <v>12</v>
      </c>
      <c r="D1675" s="88" t="s">
        <v>746</v>
      </c>
      <c r="E1675" s="88" t="s">
        <v>1104</v>
      </c>
      <c r="F1675" s="90">
        <v>44357</v>
      </c>
      <c r="G1675" s="90">
        <v>44358</v>
      </c>
      <c r="H1675" s="89">
        <v>432</v>
      </c>
      <c r="I1675" s="88" t="s">
        <v>0</v>
      </c>
      <c r="J1675" s="88" t="s">
        <v>258</v>
      </c>
      <c r="K1675" s="88" t="s">
        <v>288</v>
      </c>
      <c r="L1675" s="88" t="s">
        <v>256</v>
      </c>
      <c r="M1675" s="88"/>
      <c r="N1675" s="88" t="s">
        <v>252</v>
      </c>
      <c r="O1675" s="88" t="s">
        <v>8</v>
      </c>
      <c r="P1675" s="88" t="s">
        <v>44</v>
      </c>
      <c r="Q1675" s="88" t="s">
        <v>319</v>
      </c>
      <c r="R1675" s="88"/>
      <c r="S1675" s="88"/>
      <c r="T1675" s="88"/>
      <c r="U1675" s="88"/>
      <c r="V1675" s="72">
        <v>477.65</v>
      </c>
      <c r="W1675" s="88" t="s">
        <v>748</v>
      </c>
      <c r="X1675" s="88" t="s">
        <v>1105</v>
      </c>
      <c r="Y1675" s="88" t="s">
        <v>750</v>
      </c>
    </row>
    <row r="1676" spans="1:25" x14ac:dyDescent="0.35">
      <c r="A1676" s="88" t="s">
        <v>8</v>
      </c>
      <c r="B1676" s="89">
        <v>2021</v>
      </c>
      <c r="C1676" s="89">
        <v>12</v>
      </c>
      <c r="D1676" s="88" t="s">
        <v>746</v>
      </c>
      <c r="E1676" s="88" t="s">
        <v>1104</v>
      </c>
      <c r="F1676" s="90">
        <v>44357</v>
      </c>
      <c r="G1676" s="90">
        <v>44358</v>
      </c>
      <c r="H1676" s="89">
        <v>433</v>
      </c>
      <c r="I1676" s="88" t="s">
        <v>0</v>
      </c>
      <c r="J1676" s="88" t="s">
        <v>258</v>
      </c>
      <c r="K1676" s="88" t="s">
        <v>289</v>
      </c>
      <c r="L1676" s="88" t="s">
        <v>256</v>
      </c>
      <c r="M1676" s="88"/>
      <c r="N1676" s="88" t="s">
        <v>252</v>
      </c>
      <c r="O1676" s="88" t="s">
        <v>8</v>
      </c>
      <c r="P1676" s="88" t="s">
        <v>44</v>
      </c>
      <c r="Q1676" s="88" t="s">
        <v>319</v>
      </c>
      <c r="R1676" s="88"/>
      <c r="S1676" s="88"/>
      <c r="T1676" s="88"/>
      <c r="U1676" s="88"/>
      <c r="V1676" s="72">
        <v>44.96</v>
      </c>
      <c r="W1676" s="88" t="s">
        <v>748</v>
      </c>
      <c r="X1676" s="88" t="s">
        <v>1105</v>
      </c>
      <c r="Y1676" s="88" t="s">
        <v>750</v>
      </c>
    </row>
    <row r="1677" spans="1:25" x14ac:dyDescent="0.35">
      <c r="A1677" s="88" t="s">
        <v>8</v>
      </c>
      <c r="B1677" s="89">
        <v>2021</v>
      </c>
      <c r="C1677" s="89">
        <v>12</v>
      </c>
      <c r="D1677" s="88" t="s">
        <v>746</v>
      </c>
      <c r="E1677" s="88" t="s">
        <v>1104</v>
      </c>
      <c r="F1677" s="90">
        <v>44357</v>
      </c>
      <c r="G1677" s="90">
        <v>44358</v>
      </c>
      <c r="H1677" s="89">
        <v>434</v>
      </c>
      <c r="I1677" s="88" t="s">
        <v>0</v>
      </c>
      <c r="J1677" s="88" t="s">
        <v>258</v>
      </c>
      <c r="K1677" s="88" t="s">
        <v>289</v>
      </c>
      <c r="L1677" s="88" t="s">
        <v>256</v>
      </c>
      <c r="M1677" s="88"/>
      <c r="N1677" s="88" t="s">
        <v>252</v>
      </c>
      <c r="O1677" s="88" t="s">
        <v>8</v>
      </c>
      <c r="P1677" s="88" t="s">
        <v>44</v>
      </c>
      <c r="Q1677" s="88" t="s">
        <v>319</v>
      </c>
      <c r="R1677" s="88"/>
      <c r="S1677" s="88"/>
      <c r="T1677" s="88"/>
      <c r="U1677" s="88"/>
      <c r="V1677" s="72">
        <v>44.88</v>
      </c>
      <c r="W1677" s="88" t="s">
        <v>748</v>
      </c>
      <c r="X1677" s="88" t="s">
        <v>1105</v>
      </c>
      <c r="Y1677" s="88" t="s">
        <v>750</v>
      </c>
    </row>
    <row r="1678" spans="1:25" x14ac:dyDescent="0.35">
      <c r="A1678" s="88" t="s">
        <v>8</v>
      </c>
      <c r="B1678" s="89">
        <v>2021</v>
      </c>
      <c r="C1678" s="89">
        <v>12</v>
      </c>
      <c r="D1678" s="88" t="s">
        <v>746</v>
      </c>
      <c r="E1678" s="88" t="s">
        <v>1104</v>
      </c>
      <c r="F1678" s="90">
        <v>44357</v>
      </c>
      <c r="G1678" s="90">
        <v>44358</v>
      </c>
      <c r="H1678" s="89">
        <v>435</v>
      </c>
      <c r="I1678" s="88" t="s">
        <v>0</v>
      </c>
      <c r="J1678" s="88" t="s">
        <v>258</v>
      </c>
      <c r="K1678" s="88" t="s">
        <v>290</v>
      </c>
      <c r="L1678" s="88" t="s">
        <v>256</v>
      </c>
      <c r="M1678" s="88"/>
      <c r="N1678" s="88" t="s">
        <v>252</v>
      </c>
      <c r="O1678" s="88" t="s">
        <v>8</v>
      </c>
      <c r="P1678" s="88" t="s">
        <v>44</v>
      </c>
      <c r="Q1678" s="88" t="s">
        <v>319</v>
      </c>
      <c r="R1678" s="88"/>
      <c r="S1678" s="88"/>
      <c r="T1678" s="88"/>
      <c r="U1678" s="88"/>
      <c r="V1678" s="72">
        <v>901</v>
      </c>
      <c r="W1678" s="88" t="s">
        <v>748</v>
      </c>
      <c r="X1678" s="88" t="s">
        <v>1105</v>
      </c>
      <c r="Y1678" s="88" t="s">
        <v>750</v>
      </c>
    </row>
    <row r="1679" spans="1:25" x14ac:dyDescent="0.35">
      <c r="A1679" s="88" t="s">
        <v>8</v>
      </c>
      <c r="B1679" s="89">
        <v>2021</v>
      </c>
      <c r="C1679" s="89">
        <v>12</v>
      </c>
      <c r="D1679" s="88" t="s">
        <v>746</v>
      </c>
      <c r="E1679" s="88" t="s">
        <v>1104</v>
      </c>
      <c r="F1679" s="90">
        <v>44357</v>
      </c>
      <c r="G1679" s="90">
        <v>44358</v>
      </c>
      <c r="H1679" s="89">
        <v>436</v>
      </c>
      <c r="I1679" s="88" t="s">
        <v>0</v>
      </c>
      <c r="J1679" s="88" t="s">
        <v>258</v>
      </c>
      <c r="K1679" s="88" t="s">
        <v>290</v>
      </c>
      <c r="L1679" s="88" t="s">
        <v>256</v>
      </c>
      <c r="M1679" s="88"/>
      <c r="N1679" s="88" t="s">
        <v>252</v>
      </c>
      <c r="O1679" s="88" t="s">
        <v>8</v>
      </c>
      <c r="P1679" s="88" t="s">
        <v>44</v>
      </c>
      <c r="Q1679" s="88" t="s">
        <v>319</v>
      </c>
      <c r="R1679" s="88"/>
      <c r="S1679" s="88"/>
      <c r="T1679" s="88"/>
      <c r="U1679" s="88"/>
      <c r="V1679" s="72">
        <v>614.5</v>
      </c>
      <c r="W1679" s="88" t="s">
        <v>748</v>
      </c>
      <c r="X1679" s="88" t="s">
        <v>1105</v>
      </c>
      <c r="Y1679" s="88" t="s">
        <v>750</v>
      </c>
    </row>
    <row r="1680" spans="1:25" x14ac:dyDescent="0.35">
      <c r="A1680" s="88" t="s">
        <v>8</v>
      </c>
      <c r="B1680" s="89">
        <v>2021</v>
      </c>
      <c r="C1680" s="89">
        <v>12</v>
      </c>
      <c r="D1680" s="88" t="s">
        <v>746</v>
      </c>
      <c r="E1680" s="88" t="s">
        <v>1104</v>
      </c>
      <c r="F1680" s="90">
        <v>44357</v>
      </c>
      <c r="G1680" s="90">
        <v>44358</v>
      </c>
      <c r="H1680" s="89">
        <v>437</v>
      </c>
      <c r="I1680" s="88" t="s">
        <v>0</v>
      </c>
      <c r="J1680" s="88" t="s">
        <v>258</v>
      </c>
      <c r="K1680" s="88" t="s">
        <v>286</v>
      </c>
      <c r="L1680" s="88" t="s">
        <v>256</v>
      </c>
      <c r="M1680" s="88"/>
      <c r="N1680" s="88" t="s">
        <v>252</v>
      </c>
      <c r="O1680" s="88" t="s">
        <v>8</v>
      </c>
      <c r="P1680" s="88" t="s">
        <v>44</v>
      </c>
      <c r="Q1680" s="88" t="s">
        <v>319</v>
      </c>
      <c r="R1680" s="88"/>
      <c r="S1680" s="88"/>
      <c r="T1680" s="88"/>
      <c r="U1680" s="88"/>
      <c r="V1680" s="72">
        <v>37.58</v>
      </c>
      <c r="W1680" s="88" t="s">
        <v>748</v>
      </c>
      <c r="X1680" s="88" t="s">
        <v>1105</v>
      </c>
      <c r="Y1680" s="88" t="s">
        <v>750</v>
      </c>
    </row>
    <row r="1681" spans="1:25" x14ac:dyDescent="0.35">
      <c r="A1681" s="88" t="s">
        <v>8</v>
      </c>
      <c r="B1681" s="89">
        <v>2021</v>
      </c>
      <c r="C1681" s="89">
        <v>12</v>
      </c>
      <c r="D1681" s="88" t="s">
        <v>746</v>
      </c>
      <c r="E1681" s="88" t="s">
        <v>1104</v>
      </c>
      <c r="F1681" s="90">
        <v>44357</v>
      </c>
      <c r="G1681" s="90">
        <v>44358</v>
      </c>
      <c r="H1681" s="89">
        <v>438</v>
      </c>
      <c r="I1681" s="88" t="s">
        <v>0</v>
      </c>
      <c r="J1681" s="88" t="s">
        <v>258</v>
      </c>
      <c r="K1681" s="88" t="s">
        <v>286</v>
      </c>
      <c r="L1681" s="88" t="s">
        <v>256</v>
      </c>
      <c r="M1681" s="88"/>
      <c r="N1681" s="88" t="s">
        <v>252</v>
      </c>
      <c r="O1681" s="88" t="s">
        <v>8</v>
      </c>
      <c r="P1681" s="88" t="s">
        <v>44</v>
      </c>
      <c r="Q1681" s="88" t="s">
        <v>319</v>
      </c>
      <c r="R1681" s="88"/>
      <c r="S1681" s="88"/>
      <c r="T1681" s="88"/>
      <c r="U1681" s="88"/>
      <c r="V1681" s="72">
        <v>37.51</v>
      </c>
      <c r="W1681" s="88" t="s">
        <v>748</v>
      </c>
      <c r="X1681" s="88" t="s">
        <v>1105</v>
      </c>
      <c r="Y1681" s="88" t="s">
        <v>750</v>
      </c>
    </row>
    <row r="1682" spans="1:25" x14ac:dyDescent="0.35">
      <c r="A1682" s="88" t="s">
        <v>8</v>
      </c>
      <c r="B1682" s="89">
        <v>2021</v>
      </c>
      <c r="C1682" s="89">
        <v>12</v>
      </c>
      <c r="D1682" s="88" t="s">
        <v>746</v>
      </c>
      <c r="E1682" s="88" t="s">
        <v>1104</v>
      </c>
      <c r="F1682" s="90">
        <v>44357</v>
      </c>
      <c r="G1682" s="90">
        <v>44358</v>
      </c>
      <c r="H1682" s="89">
        <v>439</v>
      </c>
      <c r="I1682" s="88" t="s">
        <v>0</v>
      </c>
      <c r="J1682" s="88" t="s">
        <v>258</v>
      </c>
      <c r="K1682" s="88" t="s">
        <v>291</v>
      </c>
      <c r="L1682" s="88" t="s">
        <v>256</v>
      </c>
      <c r="M1682" s="88"/>
      <c r="N1682" s="88" t="s">
        <v>252</v>
      </c>
      <c r="O1682" s="88" t="s">
        <v>8</v>
      </c>
      <c r="P1682" s="88" t="s">
        <v>44</v>
      </c>
      <c r="Q1682" s="88" t="s">
        <v>319</v>
      </c>
      <c r="R1682" s="88"/>
      <c r="S1682" s="88"/>
      <c r="T1682" s="88"/>
      <c r="U1682" s="88"/>
      <c r="V1682" s="72">
        <v>20.47</v>
      </c>
      <c r="W1682" s="88" t="s">
        <v>748</v>
      </c>
      <c r="X1682" s="88" t="s">
        <v>1105</v>
      </c>
      <c r="Y1682" s="88" t="s">
        <v>750</v>
      </c>
    </row>
    <row r="1683" spans="1:25" x14ac:dyDescent="0.35">
      <c r="A1683" s="88" t="s">
        <v>8</v>
      </c>
      <c r="B1683" s="89">
        <v>2021</v>
      </c>
      <c r="C1683" s="89">
        <v>12</v>
      </c>
      <c r="D1683" s="88" t="s">
        <v>746</v>
      </c>
      <c r="E1683" s="88" t="s">
        <v>1104</v>
      </c>
      <c r="F1683" s="90">
        <v>44357</v>
      </c>
      <c r="G1683" s="90">
        <v>44358</v>
      </c>
      <c r="H1683" s="89">
        <v>440</v>
      </c>
      <c r="I1683" s="88" t="s">
        <v>0</v>
      </c>
      <c r="J1683" s="88" t="s">
        <v>258</v>
      </c>
      <c r="K1683" s="88" t="s">
        <v>291</v>
      </c>
      <c r="L1683" s="88" t="s">
        <v>256</v>
      </c>
      <c r="M1683" s="88"/>
      <c r="N1683" s="88" t="s">
        <v>252</v>
      </c>
      <c r="O1683" s="88" t="s">
        <v>8</v>
      </c>
      <c r="P1683" s="88" t="s">
        <v>44</v>
      </c>
      <c r="Q1683" s="88" t="s">
        <v>319</v>
      </c>
      <c r="R1683" s="88"/>
      <c r="S1683" s="88"/>
      <c r="T1683" s="88"/>
      <c r="U1683" s="88"/>
      <c r="V1683" s="72">
        <v>20.43</v>
      </c>
      <c r="W1683" s="88" t="s">
        <v>748</v>
      </c>
      <c r="X1683" s="88" t="s">
        <v>1105</v>
      </c>
      <c r="Y1683" s="88" t="s">
        <v>750</v>
      </c>
    </row>
    <row r="1684" spans="1:25" x14ac:dyDescent="0.35">
      <c r="A1684" s="88" t="s">
        <v>8</v>
      </c>
      <c r="B1684" s="89">
        <v>2021</v>
      </c>
      <c r="C1684" s="89">
        <v>12</v>
      </c>
      <c r="D1684" s="88" t="s">
        <v>746</v>
      </c>
      <c r="E1684" s="88" t="s">
        <v>1104</v>
      </c>
      <c r="F1684" s="90">
        <v>44357</v>
      </c>
      <c r="G1684" s="90">
        <v>44358</v>
      </c>
      <c r="H1684" s="89">
        <v>441</v>
      </c>
      <c r="I1684" s="88" t="s">
        <v>0</v>
      </c>
      <c r="J1684" s="88" t="s">
        <v>258</v>
      </c>
      <c r="K1684" s="88" t="s">
        <v>292</v>
      </c>
      <c r="L1684" s="88" t="s">
        <v>256</v>
      </c>
      <c r="M1684" s="88"/>
      <c r="N1684" s="88" t="s">
        <v>252</v>
      </c>
      <c r="O1684" s="88" t="s">
        <v>8</v>
      </c>
      <c r="P1684" s="88" t="s">
        <v>44</v>
      </c>
      <c r="Q1684" s="88" t="s">
        <v>319</v>
      </c>
      <c r="R1684" s="88"/>
      <c r="S1684" s="88"/>
      <c r="T1684" s="88"/>
      <c r="U1684" s="88"/>
      <c r="V1684" s="72">
        <v>20</v>
      </c>
      <c r="W1684" s="88" t="s">
        <v>748</v>
      </c>
      <c r="X1684" s="88" t="s">
        <v>1105</v>
      </c>
      <c r="Y1684" s="88" t="s">
        <v>750</v>
      </c>
    </row>
    <row r="1685" spans="1:25" x14ac:dyDescent="0.35">
      <c r="A1685" s="88" t="s">
        <v>8</v>
      </c>
      <c r="B1685" s="89">
        <v>2021</v>
      </c>
      <c r="C1685" s="89">
        <v>12</v>
      </c>
      <c r="D1685" s="88" t="s">
        <v>746</v>
      </c>
      <c r="E1685" s="88" t="s">
        <v>1104</v>
      </c>
      <c r="F1685" s="90">
        <v>44357</v>
      </c>
      <c r="G1685" s="90">
        <v>44358</v>
      </c>
      <c r="H1685" s="89">
        <v>442</v>
      </c>
      <c r="I1685" s="88" t="s">
        <v>0</v>
      </c>
      <c r="J1685" s="88" t="s">
        <v>258</v>
      </c>
      <c r="K1685" s="88" t="s">
        <v>292</v>
      </c>
      <c r="L1685" s="88" t="s">
        <v>256</v>
      </c>
      <c r="M1685" s="88"/>
      <c r="N1685" s="88" t="s">
        <v>252</v>
      </c>
      <c r="O1685" s="88" t="s">
        <v>8</v>
      </c>
      <c r="P1685" s="88" t="s">
        <v>44</v>
      </c>
      <c r="Q1685" s="88" t="s">
        <v>319</v>
      </c>
      <c r="R1685" s="88"/>
      <c r="S1685" s="88"/>
      <c r="T1685" s="88"/>
      <c r="U1685" s="88"/>
      <c r="V1685" s="72">
        <v>10</v>
      </c>
      <c r="W1685" s="88" t="s">
        <v>748</v>
      </c>
      <c r="X1685" s="88" t="s">
        <v>1105</v>
      </c>
      <c r="Y1685" s="88" t="s">
        <v>750</v>
      </c>
    </row>
    <row r="1686" spans="1:25" x14ac:dyDescent="0.35">
      <c r="A1686" s="88" t="s">
        <v>8</v>
      </c>
      <c r="B1686" s="89">
        <v>2021</v>
      </c>
      <c r="C1686" s="89">
        <v>12</v>
      </c>
      <c r="D1686" s="88" t="s">
        <v>746</v>
      </c>
      <c r="E1686" s="88" t="s">
        <v>1104</v>
      </c>
      <c r="F1686" s="90">
        <v>44357</v>
      </c>
      <c r="G1686" s="90">
        <v>44358</v>
      </c>
      <c r="H1686" s="89">
        <v>504</v>
      </c>
      <c r="I1686" s="88" t="s">
        <v>0</v>
      </c>
      <c r="J1686" s="88"/>
      <c r="K1686" s="88" t="s">
        <v>1</v>
      </c>
      <c r="L1686" s="88" t="s">
        <v>18</v>
      </c>
      <c r="M1686" s="88"/>
      <c r="N1686" s="88"/>
      <c r="O1686" s="88"/>
      <c r="P1686" s="88" t="s">
        <v>44</v>
      </c>
      <c r="Q1686" s="88"/>
      <c r="R1686" s="88"/>
      <c r="S1686" s="88"/>
      <c r="T1686" s="88"/>
      <c r="U1686" s="88"/>
      <c r="V1686" s="72">
        <v>-16868.740000000002</v>
      </c>
      <c r="W1686" s="88"/>
      <c r="X1686" s="88" t="s">
        <v>2</v>
      </c>
      <c r="Y1686" s="88" t="s">
        <v>750</v>
      </c>
    </row>
    <row r="1687" spans="1:25" x14ac:dyDescent="0.35">
      <c r="A1687" s="88" t="s">
        <v>8</v>
      </c>
      <c r="B1687" s="89">
        <v>2021</v>
      </c>
      <c r="C1687" s="89">
        <v>12</v>
      </c>
      <c r="D1687" s="88" t="s">
        <v>257</v>
      </c>
      <c r="E1687" s="88" t="s">
        <v>1106</v>
      </c>
      <c r="F1687" s="90">
        <v>44368</v>
      </c>
      <c r="G1687" s="90">
        <v>44368</v>
      </c>
      <c r="H1687" s="89">
        <v>1</v>
      </c>
      <c r="I1687" s="88" t="s">
        <v>0</v>
      </c>
      <c r="J1687" s="88" t="s">
        <v>258</v>
      </c>
      <c r="K1687" s="88" t="s">
        <v>283</v>
      </c>
      <c r="L1687" s="88" t="s">
        <v>256</v>
      </c>
      <c r="M1687" s="88"/>
      <c r="N1687" s="88" t="s">
        <v>252</v>
      </c>
      <c r="O1687" s="88" t="s">
        <v>8</v>
      </c>
      <c r="P1687" s="88" t="s">
        <v>44</v>
      </c>
      <c r="Q1687" s="88" t="s">
        <v>319</v>
      </c>
      <c r="R1687" s="88"/>
      <c r="S1687" s="88"/>
      <c r="T1687" s="88"/>
      <c r="U1687" s="88"/>
      <c r="V1687" s="72">
        <v>-83796.039999999994</v>
      </c>
      <c r="W1687" s="88"/>
      <c r="X1687" s="88" t="s">
        <v>1107</v>
      </c>
      <c r="Y1687" s="88" t="s">
        <v>1108</v>
      </c>
    </row>
    <row r="1688" spans="1:25" x14ac:dyDescent="0.35">
      <c r="A1688" s="88" t="s">
        <v>8</v>
      </c>
      <c r="B1688" s="89">
        <v>2021</v>
      </c>
      <c r="C1688" s="89">
        <v>12</v>
      </c>
      <c r="D1688" s="88" t="s">
        <v>257</v>
      </c>
      <c r="E1688" s="88" t="s">
        <v>1106</v>
      </c>
      <c r="F1688" s="90">
        <v>44368</v>
      </c>
      <c r="G1688" s="90">
        <v>44368</v>
      </c>
      <c r="H1688" s="89">
        <v>2</v>
      </c>
      <c r="I1688" s="88" t="s">
        <v>0</v>
      </c>
      <c r="J1688" s="88" t="s">
        <v>258</v>
      </c>
      <c r="K1688" s="88" t="s">
        <v>286</v>
      </c>
      <c r="L1688" s="88" t="s">
        <v>256</v>
      </c>
      <c r="M1688" s="88"/>
      <c r="N1688" s="88" t="s">
        <v>252</v>
      </c>
      <c r="O1688" s="88" t="s">
        <v>8</v>
      </c>
      <c r="P1688" s="88" t="s">
        <v>44</v>
      </c>
      <c r="Q1688" s="88" t="s">
        <v>319</v>
      </c>
      <c r="R1688" s="88"/>
      <c r="S1688" s="88"/>
      <c r="T1688" s="88"/>
      <c r="U1688" s="88"/>
      <c r="V1688" s="72">
        <v>-938.59</v>
      </c>
      <c r="W1688" s="88"/>
      <c r="X1688" s="88" t="s">
        <v>1107</v>
      </c>
      <c r="Y1688" s="88" t="s">
        <v>1108</v>
      </c>
    </row>
    <row r="1689" spans="1:25" x14ac:dyDescent="0.35">
      <c r="A1689" s="88" t="s">
        <v>8</v>
      </c>
      <c r="B1689" s="89">
        <v>2021</v>
      </c>
      <c r="C1689" s="89">
        <v>12</v>
      </c>
      <c r="D1689" s="88" t="s">
        <v>257</v>
      </c>
      <c r="E1689" s="88" t="s">
        <v>1106</v>
      </c>
      <c r="F1689" s="90">
        <v>44368</v>
      </c>
      <c r="G1689" s="90">
        <v>44368</v>
      </c>
      <c r="H1689" s="89">
        <v>3</v>
      </c>
      <c r="I1689" s="88" t="s">
        <v>0</v>
      </c>
      <c r="J1689" s="88" t="s">
        <v>258</v>
      </c>
      <c r="K1689" s="88" t="s">
        <v>287</v>
      </c>
      <c r="L1689" s="88" t="s">
        <v>256</v>
      </c>
      <c r="M1689" s="88"/>
      <c r="N1689" s="88" t="s">
        <v>252</v>
      </c>
      <c r="O1689" s="88" t="s">
        <v>8</v>
      </c>
      <c r="P1689" s="88" t="s">
        <v>44</v>
      </c>
      <c r="Q1689" s="88" t="s">
        <v>319</v>
      </c>
      <c r="R1689" s="88"/>
      <c r="S1689" s="88"/>
      <c r="T1689" s="88"/>
      <c r="U1689" s="88"/>
      <c r="V1689" s="72">
        <v>-12116.95</v>
      </c>
      <c r="W1689" s="88"/>
      <c r="X1689" s="88" t="s">
        <v>1107</v>
      </c>
      <c r="Y1689" s="88" t="s">
        <v>1108</v>
      </c>
    </row>
    <row r="1690" spans="1:25" x14ac:dyDescent="0.35">
      <c r="A1690" s="88" t="s">
        <v>8</v>
      </c>
      <c r="B1690" s="89">
        <v>2021</v>
      </c>
      <c r="C1690" s="89">
        <v>12</v>
      </c>
      <c r="D1690" s="88" t="s">
        <v>257</v>
      </c>
      <c r="E1690" s="88" t="s">
        <v>1106</v>
      </c>
      <c r="F1690" s="90">
        <v>44368</v>
      </c>
      <c r="G1690" s="90">
        <v>44368</v>
      </c>
      <c r="H1690" s="89">
        <v>4</v>
      </c>
      <c r="I1690" s="88" t="s">
        <v>0</v>
      </c>
      <c r="J1690" s="88" t="s">
        <v>258</v>
      </c>
      <c r="K1690" s="88" t="s">
        <v>288</v>
      </c>
      <c r="L1690" s="88" t="s">
        <v>256</v>
      </c>
      <c r="M1690" s="88"/>
      <c r="N1690" s="88" t="s">
        <v>252</v>
      </c>
      <c r="O1690" s="88" t="s">
        <v>8</v>
      </c>
      <c r="P1690" s="88" t="s">
        <v>44</v>
      </c>
      <c r="Q1690" s="88" t="s">
        <v>319</v>
      </c>
      <c r="R1690" s="88"/>
      <c r="S1690" s="88"/>
      <c r="T1690" s="88"/>
      <c r="U1690" s="88"/>
      <c r="V1690" s="72">
        <v>-6407.69</v>
      </c>
      <c r="W1690" s="88"/>
      <c r="X1690" s="88" t="s">
        <v>1107</v>
      </c>
      <c r="Y1690" s="88" t="s">
        <v>1108</v>
      </c>
    </row>
    <row r="1691" spans="1:25" x14ac:dyDescent="0.35">
      <c r="A1691" s="88" t="s">
        <v>8</v>
      </c>
      <c r="B1691" s="89">
        <v>2021</v>
      </c>
      <c r="C1691" s="89">
        <v>12</v>
      </c>
      <c r="D1691" s="88" t="s">
        <v>257</v>
      </c>
      <c r="E1691" s="88" t="s">
        <v>1106</v>
      </c>
      <c r="F1691" s="90">
        <v>44368</v>
      </c>
      <c r="G1691" s="90">
        <v>44368</v>
      </c>
      <c r="H1691" s="89">
        <v>5</v>
      </c>
      <c r="I1691" s="88" t="s">
        <v>0</v>
      </c>
      <c r="J1691" s="88" t="s">
        <v>258</v>
      </c>
      <c r="K1691" s="88" t="s">
        <v>289</v>
      </c>
      <c r="L1691" s="88" t="s">
        <v>256</v>
      </c>
      <c r="M1691" s="88"/>
      <c r="N1691" s="88" t="s">
        <v>252</v>
      </c>
      <c r="O1691" s="88" t="s">
        <v>8</v>
      </c>
      <c r="P1691" s="88" t="s">
        <v>44</v>
      </c>
      <c r="Q1691" s="88" t="s">
        <v>319</v>
      </c>
      <c r="R1691" s="88"/>
      <c r="S1691" s="88"/>
      <c r="T1691" s="88"/>
      <c r="U1691" s="88"/>
      <c r="V1691" s="72">
        <v>-1122.96</v>
      </c>
      <c r="W1691" s="88"/>
      <c r="X1691" s="88" t="s">
        <v>1107</v>
      </c>
      <c r="Y1691" s="88" t="s">
        <v>1108</v>
      </c>
    </row>
    <row r="1692" spans="1:25" x14ac:dyDescent="0.35">
      <c r="A1692" s="88" t="s">
        <v>8</v>
      </c>
      <c r="B1692" s="89">
        <v>2021</v>
      </c>
      <c r="C1692" s="89">
        <v>12</v>
      </c>
      <c r="D1692" s="88" t="s">
        <v>257</v>
      </c>
      <c r="E1692" s="88" t="s">
        <v>1106</v>
      </c>
      <c r="F1692" s="90">
        <v>44368</v>
      </c>
      <c r="G1692" s="90">
        <v>44368</v>
      </c>
      <c r="H1692" s="89">
        <v>6</v>
      </c>
      <c r="I1692" s="88" t="s">
        <v>0</v>
      </c>
      <c r="J1692" s="88" t="s">
        <v>258</v>
      </c>
      <c r="K1692" s="88" t="s">
        <v>290</v>
      </c>
      <c r="L1692" s="88" t="s">
        <v>256</v>
      </c>
      <c r="M1692" s="88"/>
      <c r="N1692" s="88" t="s">
        <v>252</v>
      </c>
      <c r="O1692" s="88" t="s">
        <v>8</v>
      </c>
      <c r="P1692" s="88" t="s">
        <v>44</v>
      </c>
      <c r="Q1692" s="88" t="s">
        <v>319</v>
      </c>
      <c r="R1692" s="88"/>
      <c r="S1692" s="88"/>
      <c r="T1692" s="88"/>
      <c r="U1692" s="88"/>
      <c r="V1692" s="72">
        <v>-16670.5</v>
      </c>
      <c r="W1692" s="88"/>
      <c r="X1692" s="88" t="s">
        <v>1107</v>
      </c>
      <c r="Y1692" s="88" t="s">
        <v>1108</v>
      </c>
    </row>
    <row r="1693" spans="1:25" x14ac:dyDescent="0.35">
      <c r="A1693" s="88" t="s">
        <v>8</v>
      </c>
      <c r="B1693" s="89">
        <v>2021</v>
      </c>
      <c r="C1693" s="89">
        <v>12</v>
      </c>
      <c r="D1693" s="88" t="s">
        <v>257</v>
      </c>
      <c r="E1693" s="88" t="s">
        <v>1106</v>
      </c>
      <c r="F1693" s="90">
        <v>44368</v>
      </c>
      <c r="G1693" s="90">
        <v>44368</v>
      </c>
      <c r="H1693" s="89">
        <v>7</v>
      </c>
      <c r="I1693" s="88" t="s">
        <v>0</v>
      </c>
      <c r="J1693" s="88" t="s">
        <v>258</v>
      </c>
      <c r="K1693" s="88" t="s">
        <v>291</v>
      </c>
      <c r="L1693" s="88" t="s">
        <v>256</v>
      </c>
      <c r="M1693" s="88"/>
      <c r="N1693" s="88" t="s">
        <v>252</v>
      </c>
      <c r="O1693" s="88" t="s">
        <v>8</v>
      </c>
      <c r="P1693" s="88" t="s">
        <v>44</v>
      </c>
      <c r="Q1693" s="88" t="s">
        <v>319</v>
      </c>
      <c r="R1693" s="88"/>
      <c r="S1693" s="88"/>
      <c r="T1693" s="88"/>
      <c r="U1693" s="88"/>
      <c r="V1693" s="72">
        <v>-511.23</v>
      </c>
      <c r="W1693" s="88"/>
      <c r="X1693" s="88" t="s">
        <v>1107</v>
      </c>
      <c r="Y1693" s="88" t="s">
        <v>1108</v>
      </c>
    </row>
    <row r="1694" spans="1:25" x14ac:dyDescent="0.35">
      <c r="A1694" s="88" t="s">
        <v>8</v>
      </c>
      <c r="B1694" s="89">
        <v>2021</v>
      </c>
      <c r="C1694" s="89">
        <v>12</v>
      </c>
      <c r="D1694" s="88" t="s">
        <v>257</v>
      </c>
      <c r="E1694" s="88" t="s">
        <v>1106</v>
      </c>
      <c r="F1694" s="90">
        <v>44368</v>
      </c>
      <c r="G1694" s="90">
        <v>44368</v>
      </c>
      <c r="H1694" s="89">
        <v>8</v>
      </c>
      <c r="I1694" s="88" t="s">
        <v>0</v>
      </c>
      <c r="J1694" s="88" t="s">
        <v>258</v>
      </c>
      <c r="K1694" s="88" t="s">
        <v>1043</v>
      </c>
      <c r="L1694" s="88" t="s">
        <v>256</v>
      </c>
      <c r="M1694" s="88"/>
      <c r="N1694" s="88" t="s">
        <v>252</v>
      </c>
      <c r="O1694" s="88" t="s">
        <v>8</v>
      </c>
      <c r="P1694" s="88" t="s">
        <v>44</v>
      </c>
      <c r="Q1694" s="88" t="s">
        <v>319</v>
      </c>
      <c r="R1694" s="88"/>
      <c r="S1694" s="88"/>
      <c r="T1694" s="88"/>
      <c r="U1694" s="88"/>
      <c r="V1694" s="72">
        <v>-5000</v>
      </c>
      <c r="W1694" s="88"/>
      <c r="X1694" s="88" t="s">
        <v>1107</v>
      </c>
      <c r="Y1694" s="88" t="s">
        <v>1108</v>
      </c>
    </row>
    <row r="1695" spans="1:25" x14ac:dyDescent="0.35">
      <c r="A1695" s="88" t="s">
        <v>8</v>
      </c>
      <c r="B1695" s="89">
        <v>2021</v>
      </c>
      <c r="C1695" s="89">
        <v>12</v>
      </c>
      <c r="D1695" s="88" t="s">
        <v>257</v>
      </c>
      <c r="E1695" s="88" t="s">
        <v>1106</v>
      </c>
      <c r="F1695" s="90">
        <v>44368</v>
      </c>
      <c r="G1695" s="90">
        <v>44368</v>
      </c>
      <c r="H1695" s="89">
        <v>9</v>
      </c>
      <c r="I1695" s="88" t="s">
        <v>0</v>
      </c>
      <c r="J1695" s="88" t="s">
        <v>258</v>
      </c>
      <c r="K1695" s="88" t="s">
        <v>292</v>
      </c>
      <c r="L1695" s="88" t="s">
        <v>256</v>
      </c>
      <c r="M1695" s="88"/>
      <c r="N1695" s="88" t="s">
        <v>252</v>
      </c>
      <c r="O1695" s="88" t="s">
        <v>8</v>
      </c>
      <c r="P1695" s="88" t="s">
        <v>44</v>
      </c>
      <c r="Q1695" s="88" t="s">
        <v>319</v>
      </c>
      <c r="R1695" s="88"/>
      <c r="S1695" s="88"/>
      <c r="T1695" s="88"/>
      <c r="U1695" s="88"/>
      <c r="V1695" s="72">
        <v>-370</v>
      </c>
      <c r="W1695" s="88"/>
      <c r="X1695" s="88" t="s">
        <v>1107</v>
      </c>
      <c r="Y1695" s="88" t="s">
        <v>1108</v>
      </c>
    </row>
    <row r="1696" spans="1:25" x14ac:dyDescent="0.35">
      <c r="A1696" s="88" t="s">
        <v>8</v>
      </c>
      <c r="B1696" s="89">
        <v>2021</v>
      </c>
      <c r="C1696" s="89">
        <v>12</v>
      </c>
      <c r="D1696" s="88" t="s">
        <v>257</v>
      </c>
      <c r="E1696" s="88" t="s">
        <v>1106</v>
      </c>
      <c r="F1696" s="90">
        <v>44368</v>
      </c>
      <c r="G1696" s="90">
        <v>44368</v>
      </c>
      <c r="H1696" s="89">
        <v>10</v>
      </c>
      <c r="I1696" s="88" t="s">
        <v>0</v>
      </c>
      <c r="J1696" s="88" t="s">
        <v>258</v>
      </c>
      <c r="K1696" s="88" t="s">
        <v>283</v>
      </c>
      <c r="L1696" s="88" t="s">
        <v>265</v>
      </c>
      <c r="M1696" s="88"/>
      <c r="N1696" s="88" t="s">
        <v>252</v>
      </c>
      <c r="O1696" s="88" t="s">
        <v>8</v>
      </c>
      <c r="P1696" s="88" t="s">
        <v>44</v>
      </c>
      <c r="Q1696" s="88" t="s">
        <v>319</v>
      </c>
      <c r="R1696" s="88"/>
      <c r="S1696" s="88"/>
      <c r="T1696" s="88"/>
      <c r="U1696" s="88"/>
      <c r="V1696" s="72">
        <v>-32500</v>
      </c>
      <c r="W1696" s="88"/>
      <c r="X1696" s="88" t="s">
        <v>1107</v>
      </c>
      <c r="Y1696" s="88" t="s">
        <v>1108</v>
      </c>
    </row>
    <row r="1697" spans="1:25" x14ac:dyDescent="0.35">
      <c r="A1697" s="88" t="s">
        <v>8</v>
      </c>
      <c r="B1697" s="89">
        <v>2021</v>
      </c>
      <c r="C1697" s="89">
        <v>12</v>
      </c>
      <c r="D1697" s="88" t="s">
        <v>257</v>
      </c>
      <c r="E1697" s="88" t="s">
        <v>1106</v>
      </c>
      <c r="F1697" s="90">
        <v>44368</v>
      </c>
      <c r="G1697" s="90">
        <v>44368</v>
      </c>
      <c r="H1697" s="89">
        <v>11</v>
      </c>
      <c r="I1697" s="88" t="s">
        <v>0</v>
      </c>
      <c r="J1697" s="88" t="s">
        <v>258</v>
      </c>
      <c r="K1697" s="88" t="s">
        <v>286</v>
      </c>
      <c r="L1697" s="88" t="s">
        <v>265</v>
      </c>
      <c r="M1697" s="88"/>
      <c r="N1697" s="88" t="s">
        <v>252</v>
      </c>
      <c r="O1697" s="88" t="s">
        <v>8</v>
      </c>
      <c r="P1697" s="88" t="s">
        <v>44</v>
      </c>
      <c r="Q1697" s="88" t="s">
        <v>319</v>
      </c>
      <c r="R1697" s="88"/>
      <c r="S1697" s="88"/>
      <c r="T1697" s="88"/>
      <c r="U1697" s="88"/>
      <c r="V1697" s="72">
        <v>-364</v>
      </c>
      <c r="W1697" s="88"/>
      <c r="X1697" s="88" t="s">
        <v>1107</v>
      </c>
      <c r="Y1697" s="88" t="s">
        <v>1108</v>
      </c>
    </row>
    <row r="1698" spans="1:25" x14ac:dyDescent="0.35">
      <c r="A1698" s="88" t="s">
        <v>8</v>
      </c>
      <c r="B1698" s="89">
        <v>2021</v>
      </c>
      <c r="C1698" s="89">
        <v>12</v>
      </c>
      <c r="D1698" s="88" t="s">
        <v>257</v>
      </c>
      <c r="E1698" s="88" t="s">
        <v>1106</v>
      </c>
      <c r="F1698" s="90">
        <v>44368</v>
      </c>
      <c r="G1698" s="90">
        <v>44368</v>
      </c>
      <c r="H1698" s="89">
        <v>12</v>
      </c>
      <c r="I1698" s="88" t="s">
        <v>0</v>
      </c>
      <c r="J1698" s="88" t="s">
        <v>258</v>
      </c>
      <c r="K1698" s="88" t="s">
        <v>287</v>
      </c>
      <c r="L1698" s="88" t="s">
        <v>265</v>
      </c>
      <c r="M1698" s="88"/>
      <c r="N1698" s="88" t="s">
        <v>252</v>
      </c>
      <c r="O1698" s="88" t="s">
        <v>8</v>
      </c>
      <c r="P1698" s="88" t="s">
        <v>44</v>
      </c>
      <c r="Q1698" s="88" t="s">
        <v>319</v>
      </c>
      <c r="R1698" s="88"/>
      <c r="S1698" s="88"/>
      <c r="T1698" s="88"/>
      <c r="U1698" s="88"/>
      <c r="V1698" s="72">
        <v>-4699.5</v>
      </c>
      <c r="W1698" s="88"/>
      <c r="X1698" s="88" t="s">
        <v>1107</v>
      </c>
      <c r="Y1698" s="88" t="s">
        <v>1108</v>
      </c>
    </row>
    <row r="1699" spans="1:25" x14ac:dyDescent="0.35">
      <c r="A1699" s="88" t="s">
        <v>8</v>
      </c>
      <c r="B1699" s="89">
        <v>2021</v>
      </c>
      <c r="C1699" s="89">
        <v>12</v>
      </c>
      <c r="D1699" s="88" t="s">
        <v>257</v>
      </c>
      <c r="E1699" s="88" t="s">
        <v>1106</v>
      </c>
      <c r="F1699" s="90">
        <v>44368</v>
      </c>
      <c r="G1699" s="90">
        <v>44368</v>
      </c>
      <c r="H1699" s="89">
        <v>13</v>
      </c>
      <c r="I1699" s="88" t="s">
        <v>0</v>
      </c>
      <c r="J1699" s="88" t="s">
        <v>258</v>
      </c>
      <c r="K1699" s="88" t="s">
        <v>288</v>
      </c>
      <c r="L1699" s="88" t="s">
        <v>265</v>
      </c>
      <c r="M1699" s="88"/>
      <c r="N1699" s="88" t="s">
        <v>252</v>
      </c>
      <c r="O1699" s="88" t="s">
        <v>8</v>
      </c>
      <c r="P1699" s="88" t="s">
        <v>44</v>
      </c>
      <c r="Q1699" s="88" t="s">
        <v>319</v>
      </c>
      <c r="R1699" s="88"/>
      <c r="S1699" s="88"/>
      <c r="T1699" s="88"/>
      <c r="U1699" s="88"/>
      <c r="V1699" s="72">
        <v>-2434.46</v>
      </c>
      <c r="W1699" s="88"/>
      <c r="X1699" s="88" t="s">
        <v>1107</v>
      </c>
      <c r="Y1699" s="88" t="s">
        <v>1108</v>
      </c>
    </row>
    <row r="1700" spans="1:25" x14ac:dyDescent="0.35">
      <c r="A1700" s="88" t="s">
        <v>8</v>
      </c>
      <c r="B1700" s="89">
        <v>2021</v>
      </c>
      <c r="C1700" s="89">
        <v>12</v>
      </c>
      <c r="D1700" s="88" t="s">
        <v>257</v>
      </c>
      <c r="E1700" s="88" t="s">
        <v>1106</v>
      </c>
      <c r="F1700" s="90">
        <v>44368</v>
      </c>
      <c r="G1700" s="90">
        <v>44368</v>
      </c>
      <c r="H1700" s="89">
        <v>14</v>
      </c>
      <c r="I1700" s="88" t="s">
        <v>0</v>
      </c>
      <c r="J1700" s="88" t="s">
        <v>258</v>
      </c>
      <c r="K1700" s="88" t="s">
        <v>289</v>
      </c>
      <c r="L1700" s="88" t="s">
        <v>265</v>
      </c>
      <c r="M1700" s="88"/>
      <c r="N1700" s="88" t="s">
        <v>252</v>
      </c>
      <c r="O1700" s="88" t="s">
        <v>8</v>
      </c>
      <c r="P1700" s="88" t="s">
        <v>44</v>
      </c>
      <c r="Q1700" s="88" t="s">
        <v>319</v>
      </c>
      <c r="R1700" s="88"/>
      <c r="S1700" s="88"/>
      <c r="T1700" s="88"/>
      <c r="U1700" s="88"/>
      <c r="V1700" s="72">
        <v>-435.5</v>
      </c>
      <c r="W1700" s="88"/>
      <c r="X1700" s="88" t="s">
        <v>1107</v>
      </c>
      <c r="Y1700" s="88" t="s">
        <v>1108</v>
      </c>
    </row>
    <row r="1701" spans="1:25" x14ac:dyDescent="0.35">
      <c r="A1701" s="88" t="s">
        <v>8</v>
      </c>
      <c r="B1701" s="89">
        <v>2021</v>
      </c>
      <c r="C1701" s="89">
        <v>12</v>
      </c>
      <c r="D1701" s="88" t="s">
        <v>257</v>
      </c>
      <c r="E1701" s="88" t="s">
        <v>1106</v>
      </c>
      <c r="F1701" s="90">
        <v>44368</v>
      </c>
      <c r="G1701" s="90">
        <v>44368</v>
      </c>
      <c r="H1701" s="89">
        <v>15</v>
      </c>
      <c r="I1701" s="88" t="s">
        <v>0</v>
      </c>
      <c r="J1701" s="88" t="s">
        <v>258</v>
      </c>
      <c r="K1701" s="88" t="s">
        <v>290</v>
      </c>
      <c r="L1701" s="88" t="s">
        <v>265</v>
      </c>
      <c r="M1701" s="88"/>
      <c r="N1701" s="88" t="s">
        <v>252</v>
      </c>
      <c r="O1701" s="88" t="s">
        <v>8</v>
      </c>
      <c r="P1701" s="88" t="s">
        <v>44</v>
      </c>
      <c r="Q1701" s="88" t="s">
        <v>319</v>
      </c>
      <c r="R1701" s="88"/>
      <c r="S1701" s="88"/>
      <c r="T1701" s="88"/>
      <c r="U1701" s="88"/>
      <c r="V1701" s="72">
        <v>-6759.5</v>
      </c>
      <c r="W1701" s="88"/>
      <c r="X1701" s="88" t="s">
        <v>1107</v>
      </c>
      <c r="Y1701" s="88" t="s">
        <v>1108</v>
      </c>
    </row>
    <row r="1702" spans="1:25" x14ac:dyDescent="0.35">
      <c r="A1702" s="88" t="s">
        <v>8</v>
      </c>
      <c r="B1702" s="89">
        <v>2021</v>
      </c>
      <c r="C1702" s="89">
        <v>12</v>
      </c>
      <c r="D1702" s="88" t="s">
        <v>257</v>
      </c>
      <c r="E1702" s="88" t="s">
        <v>1106</v>
      </c>
      <c r="F1702" s="90">
        <v>44368</v>
      </c>
      <c r="G1702" s="90">
        <v>44368</v>
      </c>
      <c r="H1702" s="89">
        <v>16</v>
      </c>
      <c r="I1702" s="88" t="s">
        <v>0</v>
      </c>
      <c r="J1702" s="88" t="s">
        <v>258</v>
      </c>
      <c r="K1702" s="88" t="s">
        <v>291</v>
      </c>
      <c r="L1702" s="88" t="s">
        <v>265</v>
      </c>
      <c r="M1702" s="88"/>
      <c r="N1702" s="88" t="s">
        <v>252</v>
      </c>
      <c r="O1702" s="88" t="s">
        <v>8</v>
      </c>
      <c r="P1702" s="88" t="s">
        <v>44</v>
      </c>
      <c r="Q1702" s="88" t="s">
        <v>319</v>
      </c>
      <c r="R1702" s="88"/>
      <c r="S1702" s="88"/>
      <c r="T1702" s="88"/>
      <c r="U1702" s="88"/>
      <c r="V1702" s="72">
        <v>-198.25</v>
      </c>
      <c r="W1702" s="88"/>
      <c r="X1702" s="88" t="s">
        <v>1107</v>
      </c>
      <c r="Y1702" s="88" t="s">
        <v>1108</v>
      </c>
    </row>
    <row r="1703" spans="1:25" x14ac:dyDescent="0.35">
      <c r="A1703" s="88" t="s">
        <v>8</v>
      </c>
      <c r="B1703" s="89">
        <v>2021</v>
      </c>
      <c r="C1703" s="89">
        <v>12</v>
      </c>
      <c r="D1703" s="88" t="s">
        <v>257</v>
      </c>
      <c r="E1703" s="88" t="s">
        <v>1106</v>
      </c>
      <c r="F1703" s="90">
        <v>44368</v>
      </c>
      <c r="G1703" s="90">
        <v>44368</v>
      </c>
      <c r="H1703" s="89">
        <v>17</v>
      </c>
      <c r="I1703" s="88" t="s">
        <v>0</v>
      </c>
      <c r="J1703" s="88" t="s">
        <v>258</v>
      </c>
      <c r="K1703" s="88" t="s">
        <v>1043</v>
      </c>
      <c r="L1703" s="88" t="s">
        <v>265</v>
      </c>
      <c r="M1703" s="88"/>
      <c r="N1703" s="88" t="s">
        <v>252</v>
      </c>
      <c r="O1703" s="88" t="s">
        <v>8</v>
      </c>
      <c r="P1703" s="88" t="s">
        <v>44</v>
      </c>
      <c r="Q1703" s="88" t="s">
        <v>319</v>
      </c>
      <c r="R1703" s="88"/>
      <c r="S1703" s="88"/>
      <c r="T1703" s="88"/>
      <c r="U1703" s="88"/>
      <c r="V1703" s="72">
        <v>-1000</v>
      </c>
      <c r="W1703" s="88"/>
      <c r="X1703" s="88" t="s">
        <v>1107</v>
      </c>
      <c r="Y1703" s="88" t="s">
        <v>1108</v>
      </c>
    </row>
    <row r="1704" spans="1:25" x14ac:dyDescent="0.35">
      <c r="A1704" s="88" t="s">
        <v>8</v>
      </c>
      <c r="B1704" s="89">
        <v>2021</v>
      </c>
      <c r="C1704" s="89">
        <v>12</v>
      </c>
      <c r="D1704" s="88" t="s">
        <v>257</v>
      </c>
      <c r="E1704" s="88" t="s">
        <v>1106</v>
      </c>
      <c r="F1704" s="90">
        <v>44368</v>
      </c>
      <c r="G1704" s="90">
        <v>44368</v>
      </c>
      <c r="H1704" s="89">
        <v>28</v>
      </c>
      <c r="I1704" s="88" t="s">
        <v>0</v>
      </c>
      <c r="J1704" s="88"/>
      <c r="K1704" s="88" t="s">
        <v>1</v>
      </c>
      <c r="L1704" s="88" t="s">
        <v>18</v>
      </c>
      <c r="M1704" s="88"/>
      <c r="N1704" s="88"/>
      <c r="O1704" s="88"/>
      <c r="P1704" s="88" t="s">
        <v>44</v>
      </c>
      <c r="Q1704" s="88"/>
      <c r="R1704" s="88"/>
      <c r="S1704" s="88"/>
      <c r="T1704" s="88"/>
      <c r="U1704" s="88"/>
      <c r="V1704" s="72">
        <v>175325.17</v>
      </c>
      <c r="W1704" s="88"/>
      <c r="X1704" s="88" t="s">
        <v>2</v>
      </c>
      <c r="Y1704" s="88" t="s">
        <v>1108</v>
      </c>
    </row>
    <row r="1705" spans="1:25" x14ac:dyDescent="0.35">
      <c r="A1705" s="97" t="s">
        <v>8</v>
      </c>
      <c r="B1705" s="98">
        <v>2021</v>
      </c>
      <c r="C1705" s="98">
        <v>998</v>
      </c>
      <c r="D1705" s="97" t="s">
        <v>257</v>
      </c>
      <c r="E1705" s="97" t="s">
        <v>1109</v>
      </c>
      <c r="F1705" s="99">
        <v>44377</v>
      </c>
      <c r="G1705" s="99">
        <v>44399</v>
      </c>
      <c r="H1705" s="98">
        <v>201</v>
      </c>
      <c r="I1705" s="97" t="s">
        <v>598</v>
      </c>
      <c r="J1705" s="97"/>
      <c r="K1705" s="97" t="s">
        <v>1</v>
      </c>
      <c r="L1705" s="97" t="s">
        <v>18</v>
      </c>
      <c r="M1705" s="97"/>
      <c r="N1705" s="97"/>
      <c r="O1705" s="97" t="s">
        <v>8</v>
      </c>
      <c r="P1705" s="97" t="s">
        <v>44</v>
      </c>
      <c r="Q1705" s="97" t="s">
        <v>319</v>
      </c>
      <c r="R1705" s="97"/>
      <c r="S1705" s="97"/>
      <c r="T1705" s="97"/>
      <c r="U1705" s="97"/>
      <c r="V1705" s="72">
        <v>-3792.86</v>
      </c>
      <c r="W1705" s="97" t="s">
        <v>1110</v>
      </c>
      <c r="X1705" s="97" t="s">
        <v>2</v>
      </c>
      <c r="Y1705" s="97" t="s">
        <v>1111</v>
      </c>
    </row>
    <row r="1706" spans="1:25" x14ac:dyDescent="0.35">
      <c r="A1706" s="97" t="s">
        <v>8</v>
      </c>
      <c r="B1706" s="98">
        <v>2021</v>
      </c>
      <c r="C1706" s="98">
        <v>998</v>
      </c>
      <c r="D1706" s="97" t="s">
        <v>257</v>
      </c>
      <c r="E1706" s="97" t="s">
        <v>1109</v>
      </c>
      <c r="F1706" s="99">
        <v>44377</v>
      </c>
      <c r="G1706" s="99">
        <v>44399</v>
      </c>
      <c r="H1706" s="98">
        <v>202</v>
      </c>
      <c r="I1706" s="97" t="s">
        <v>598</v>
      </c>
      <c r="J1706" s="97"/>
      <c r="K1706" s="97" t="s">
        <v>1112</v>
      </c>
      <c r="L1706" s="97" t="s">
        <v>18</v>
      </c>
      <c r="M1706" s="97"/>
      <c r="N1706" s="97"/>
      <c r="O1706" s="97" t="s">
        <v>8</v>
      </c>
      <c r="P1706" s="97" t="s">
        <v>44</v>
      </c>
      <c r="Q1706" s="97" t="s">
        <v>319</v>
      </c>
      <c r="R1706" s="97"/>
      <c r="S1706" s="97"/>
      <c r="T1706" s="97"/>
      <c r="U1706" s="97"/>
      <c r="V1706" s="72">
        <v>3792.86</v>
      </c>
      <c r="W1706" s="97" t="s">
        <v>1110</v>
      </c>
      <c r="X1706" s="97" t="s">
        <v>1113</v>
      </c>
      <c r="Y1706" s="97" t="s">
        <v>1111</v>
      </c>
    </row>
    <row r="1707" spans="1:25" x14ac:dyDescent="0.35">
      <c r="A1707" t="s">
        <v>8</v>
      </c>
      <c r="B1707" s="52">
        <v>2022</v>
      </c>
      <c r="C1707" s="52">
        <v>1</v>
      </c>
      <c r="D1707" t="s">
        <v>746</v>
      </c>
      <c r="E1707" t="s">
        <v>1116</v>
      </c>
      <c r="F1707" s="53">
        <v>44378</v>
      </c>
      <c r="G1707" s="53">
        <v>44377</v>
      </c>
      <c r="H1707" s="52">
        <v>301</v>
      </c>
      <c r="I1707" t="s">
        <v>0</v>
      </c>
      <c r="J1707" t="s">
        <v>258</v>
      </c>
      <c r="K1707" t="s">
        <v>283</v>
      </c>
      <c r="L1707" t="s">
        <v>265</v>
      </c>
      <c r="M1707"/>
      <c r="N1707" t="s">
        <v>252</v>
      </c>
      <c r="O1707" t="s">
        <v>8</v>
      </c>
      <c r="P1707" t="s">
        <v>44</v>
      </c>
      <c r="Q1707" t="s">
        <v>319</v>
      </c>
      <c r="R1707"/>
      <c r="S1707"/>
      <c r="T1707"/>
      <c r="U1707"/>
      <c r="V1707" s="5">
        <v>2625</v>
      </c>
      <c r="W1707" t="s">
        <v>748</v>
      </c>
      <c r="X1707" t="s">
        <v>1117</v>
      </c>
      <c r="Y1707" t="s">
        <v>750</v>
      </c>
    </row>
    <row r="1708" spans="1:25" x14ac:dyDescent="0.35">
      <c r="A1708" t="s">
        <v>8</v>
      </c>
      <c r="B1708" s="52">
        <v>2022</v>
      </c>
      <c r="C1708" s="52">
        <v>1</v>
      </c>
      <c r="D1708" t="s">
        <v>746</v>
      </c>
      <c r="E1708" t="s">
        <v>1116</v>
      </c>
      <c r="F1708" s="53">
        <v>44378</v>
      </c>
      <c r="G1708" s="53">
        <v>44377</v>
      </c>
      <c r="H1708" s="52">
        <v>302</v>
      </c>
      <c r="I1708" t="s">
        <v>0</v>
      </c>
      <c r="J1708" t="s">
        <v>258</v>
      </c>
      <c r="K1708" t="s">
        <v>287</v>
      </c>
      <c r="L1708" t="s">
        <v>265</v>
      </c>
      <c r="M1708"/>
      <c r="N1708" t="s">
        <v>252</v>
      </c>
      <c r="O1708" t="s">
        <v>8</v>
      </c>
      <c r="P1708" t="s">
        <v>44</v>
      </c>
      <c r="Q1708" t="s">
        <v>319</v>
      </c>
      <c r="R1708"/>
      <c r="S1708"/>
      <c r="T1708"/>
      <c r="U1708"/>
      <c r="V1708" s="5">
        <v>361.5</v>
      </c>
      <c r="W1708" t="s">
        <v>748</v>
      </c>
      <c r="X1708" t="s">
        <v>1117</v>
      </c>
      <c r="Y1708" t="s">
        <v>750</v>
      </c>
    </row>
    <row r="1709" spans="1:25" x14ac:dyDescent="0.35">
      <c r="A1709" t="s">
        <v>8</v>
      </c>
      <c r="B1709" s="52">
        <v>2022</v>
      </c>
      <c r="C1709" s="52">
        <v>1</v>
      </c>
      <c r="D1709" t="s">
        <v>746</v>
      </c>
      <c r="E1709" t="s">
        <v>1116</v>
      </c>
      <c r="F1709" s="53">
        <v>44378</v>
      </c>
      <c r="G1709" s="53">
        <v>44377</v>
      </c>
      <c r="H1709" s="52">
        <v>303</v>
      </c>
      <c r="I1709" t="s">
        <v>0</v>
      </c>
      <c r="J1709" t="s">
        <v>258</v>
      </c>
      <c r="K1709" t="s">
        <v>288</v>
      </c>
      <c r="L1709" t="s">
        <v>265</v>
      </c>
      <c r="M1709"/>
      <c r="N1709" t="s">
        <v>252</v>
      </c>
      <c r="O1709" t="s">
        <v>8</v>
      </c>
      <c r="P1709" t="s">
        <v>44</v>
      </c>
      <c r="Q1709" t="s">
        <v>319</v>
      </c>
      <c r="R1709"/>
      <c r="S1709"/>
      <c r="T1709"/>
      <c r="U1709"/>
      <c r="V1709" s="5">
        <v>189.23</v>
      </c>
      <c r="W1709" t="s">
        <v>748</v>
      </c>
      <c r="X1709" t="s">
        <v>1117</v>
      </c>
      <c r="Y1709" t="s">
        <v>750</v>
      </c>
    </row>
    <row r="1710" spans="1:25" x14ac:dyDescent="0.35">
      <c r="A1710" t="s">
        <v>8</v>
      </c>
      <c r="B1710" s="52">
        <v>2022</v>
      </c>
      <c r="C1710" s="52">
        <v>1</v>
      </c>
      <c r="D1710" t="s">
        <v>746</v>
      </c>
      <c r="E1710" t="s">
        <v>1116</v>
      </c>
      <c r="F1710" s="53">
        <v>44378</v>
      </c>
      <c r="G1710" s="53">
        <v>44377</v>
      </c>
      <c r="H1710" s="52">
        <v>304</v>
      </c>
      <c r="I1710" t="s">
        <v>0</v>
      </c>
      <c r="J1710" t="s">
        <v>258</v>
      </c>
      <c r="K1710" t="s">
        <v>289</v>
      </c>
      <c r="L1710" t="s">
        <v>265</v>
      </c>
      <c r="M1710"/>
      <c r="N1710" t="s">
        <v>252</v>
      </c>
      <c r="O1710" t="s">
        <v>8</v>
      </c>
      <c r="P1710" t="s">
        <v>44</v>
      </c>
      <c r="Q1710" t="s">
        <v>319</v>
      </c>
      <c r="R1710"/>
      <c r="S1710"/>
      <c r="T1710"/>
      <c r="U1710"/>
      <c r="V1710" s="5">
        <v>33.5</v>
      </c>
      <c r="W1710" t="s">
        <v>748</v>
      </c>
      <c r="X1710" t="s">
        <v>1117</v>
      </c>
      <c r="Y1710" t="s">
        <v>750</v>
      </c>
    </row>
    <row r="1711" spans="1:25" x14ac:dyDescent="0.35">
      <c r="A1711" t="s">
        <v>8</v>
      </c>
      <c r="B1711" s="52">
        <v>2022</v>
      </c>
      <c r="C1711" s="52">
        <v>1</v>
      </c>
      <c r="D1711" t="s">
        <v>746</v>
      </c>
      <c r="E1711" t="s">
        <v>1116</v>
      </c>
      <c r="F1711" s="53">
        <v>44378</v>
      </c>
      <c r="G1711" s="53">
        <v>44377</v>
      </c>
      <c r="H1711" s="52">
        <v>305</v>
      </c>
      <c r="I1711" t="s">
        <v>0</v>
      </c>
      <c r="J1711" t="s">
        <v>258</v>
      </c>
      <c r="K1711" t="s">
        <v>290</v>
      </c>
      <c r="L1711" t="s">
        <v>265</v>
      </c>
      <c r="M1711"/>
      <c r="N1711" t="s">
        <v>252</v>
      </c>
      <c r="O1711" t="s">
        <v>8</v>
      </c>
      <c r="P1711" t="s">
        <v>44</v>
      </c>
      <c r="Q1711" t="s">
        <v>319</v>
      </c>
      <c r="R1711"/>
      <c r="S1711"/>
      <c r="T1711"/>
      <c r="U1711"/>
      <c r="V1711" s="5">
        <v>614.5</v>
      </c>
      <c r="W1711" t="s">
        <v>748</v>
      </c>
      <c r="X1711" t="s">
        <v>1117</v>
      </c>
      <c r="Y1711" t="s">
        <v>750</v>
      </c>
    </row>
    <row r="1712" spans="1:25" x14ac:dyDescent="0.35">
      <c r="A1712" t="s">
        <v>8</v>
      </c>
      <c r="B1712" s="52">
        <v>2022</v>
      </c>
      <c r="C1712" s="52">
        <v>1</v>
      </c>
      <c r="D1712" t="s">
        <v>746</v>
      </c>
      <c r="E1712" t="s">
        <v>1116</v>
      </c>
      <c r="F1712" s="53">
        <v>44378</v>
      </c>
      <c r="G1712" s="53">
        <v>44377</v>
      </c>
      <c r="H1712" s="52">
        <v>306</v>
      </c>
      <c r="I1712" t="s">
        <v>0</v>
      </c>
      <c r="J1712" t="s">
        <v>258</v>
      </c>
      <c r="K1712" t="s">
        <v>286</v>
      </c>
      <c r="L1712" t="s">
        <v>265</v>
      </c>
      <c r="M1712"/>
      <c r="N1712" t="s">
        <v>252</v>
      </c>
      <c r="O1712" t="s">
        <v>8</v>
      </c>
      <c r="P1712" t="s">
        <v>44</v>
      </c>
      <c r="Q1712" t="s">
        <v>319</v>
      </c>
      <c r="R1712"/>
      <c r="S1712"/>
      <c r="T1712"/>
      <c r="U1712"/>
      <c r="V1712" s="5">
        <v>28</v>
      </c>
      <c r="W1712" t="s">
        <v>748</v>
      </c>
      <c r="X1712" t="s">
        <v>1117</v>
      </c>
      <c r="Y1712" t="s">
        <v>750</v>
      </c>
    </row>
    <row r="1713" spans="1:25" x14ac:dyDescent="0.35">
      <c r="A1713" t="s">
        <v>8</v>
      </c>
      <c r="B1713" s="52">
        <v>2022</v>
      </c>
      <c r="C1713" s="52">
        <v>1</v>
      </c>
      <c r="D1713" t="s">
        <v>746</v>
      </c>
      <c r="E1713" t="s">
        <v>1116</v>
      </c>
      <c r="F1713" s="53">
        <v>44378</v>
      </c>
      <c r="G1713" s="53">
        <v>44377</v>
      </c>
      <c r="H1713" s="52">
        <v>307</v>
      </c>
      <c r="I1713" t="s">
        <v>0</v>
      </c>
      <c r="J1713" t="s">
        <v>258</v>
      </c>
      <c r="K1713" t="s">
        <v>291</v>
      </c>
      <c r="L1713" t="s">
        <v>265</v>
      </c>
      <c r="M1713"/>
      <c r="N1713" t="s">
        <v>252</v>
      </c>
      <c r="O1713" t="s">
        <v>8</v>
      </c>
      <c r="P1713" t="s">
        <v>44</v>
      </c>
      <c r="Q1713" t="s">
        <v>319</v>
      </c>
      <c r="R1713"/>
      <c r="S1713"/>
      <c r="T1713"/>
      <c r="U1713"/>
      <c r="V1713" s="5">
        <v>15.25</v>
      </c>
      <c r="W1713" t="s">
        <v>748</v>
      </c>
      <c r="X1713" t="s">
        <v>1117</v>
      </c>
      <c r="Y1713" t="s">
        <v>750</v>
      </c>
    </row>
    <row r="1714" spans="1:25" x14ac:dyDescent="0.35">
      <c r="A1714" t="s">
        <v>8</v>
      </c>
      <c r="B1714" s="52">
        <v>2022</v>
      </c>
      <c r="C1714" s="52">
        <v>1</v>
      </c>
      <c r="D1714" t="s">
        <v>746</v>
      </c>
      <c r="E1714" t="s">
        <v>1116</v>
      </c>
      <c r="F1714" s="53">
        <v>44378</v>
      </c>
      <c r="G1714" s="53">
        <v>44377</v>
      </c>
      <c r="H1714" s="52">
        <v>393</v>
      </c>
      <c r="I1714" t="s">
        <v>0</v>
      </c>
      <c r="J1714" t="s">
        <v>258</v>
      </c>
      <c r="K1714" t="s">
        <v>283</v>
      </c>
      <c r="L1714" t="s">
        <v>256</v>
      </c>
      <c r="M1714"/>
      <c r="N1714" t="s">
        <v>252</v>
      </c>
      <c r="O1714" t="s">
        <v>8</v>
      </c>
      <c r="P1714" t="s">
        <v>44</v>
      </c>
      <c r="Q1714" t="s">
        <v>319</v>
      </c>
      <c r="R1714"/>
      <c r="S1714"/>
      <c r="T1714"/>
      <c r="U1714"/>
      <c r="V1714" s="5">
        <v>3522.67</v>
      </c>
      <c r="W1714" t="s">
        <v>748</v>
      </c>
      <c r="X1714" t="s">
        <v>1117</v>
      </c>
      <c r="Y1714" t="s">
        <v>750</v>
      </c>
    </row>
    <row r="1715" spans="1:25" x14ac:dyDescent="0.35">
      <c r="A1715" t="s">
        <v>8</v>
      </c>
      <c r="B1715" s="52">
        <v>2022</v>
      </c>
      <c r="C1715" s="52">
        <v>1</v>
      </c>
      <c r="D1715" t="s">
        <v>746</v>
      </c>
      <c r="E1715" t="s">
        <v>1116</v>
      </c>
      <c r="F1715" s="53">
        <v>44378</v>
      </c>
      <c r="G1715" s="53">
        <v>44377</v>
      </c>
      <c r="H1715" s="52">
        <v>394</v>
      </c>
      <c r="I1715" t="s">
        <v>0</v>
      </c>
      <c r="J1715" t="s">
        <v>258</v>
      </c>
      <c r="K1715" t="s">
        <v>283</v>
      </c>
      <c r="L1715" t="s">
        <v>256</v>
      </c>
      <c r="M1715"/>
      <c r="N1715" t="s">
        <v>252</v>
      </c>
      <c r="O1715" t="s">
        <v>8</v>
      </c>
      <c r="P1715" t="s">
        <v>44</v>
      </c>
      <c r="Q1715" t="s">
        <v>319</v>
      </c>
      <c r="R1715"/>
      <c r="S1715"/>
      <c r="T1715"/>
      <c r="U1715"/>
      <c r="V1715" s="5">
        <v>3516.46</v>
      </c>
      <c r="W1715" t="s">
        <v>748</v>
      </c>
      <c r="X1715" t="s">
        <v>1117</v>
      </c>
      <c r="Y1715" t="s">
        <v>750</v>
      </c>
    </row>
    <row r="1716" spans="1:25" x14ac:dyDescent="0.35">
      <c r="A1716" t="s">
        <v>8</v>
      </c>
      <c r="B1716" s="52">
        <v>2022</v>
      </c>
      <c r="C1716" s="52">
        <v>1</v>
      </c>
      <c r="D1716" t="s">
        <v>746</v>
      </c>
      <c r="E1716" t="s">
        <v>1116</v>
      </c>
      <c r="F1716" s="53">
        <v>44378</v>
      </c>
      <c r="G1716" s="53">
        <v>44377</v>
      </c>
      <c r="H1716" s="52">
        <v>395</v>
      </c>
      <c r="I1716" t="s">
        <v>0</v>
      </c>
      <c r="J1716" t="s">
        <v>258</v>
      </c>
      <c r="K1716" t="s">
        <v>287</v>
      </c>
      <c r="L1716" t="s">
        <v>256</v>
      </c>
      <c r="M1716"/>
      <c r="N1716" t="s">
        <v>252</v>
      </c>
      <c r="O1716" t="s">
        <v>8</v>
      </c>
      <c r="P1716" t="s">
        <v>44</v>
      </c>
      <c r="Q1716" t="s">
        <v>319</v>
      </c>
      <c r="R1716"/>
      <c r="S1716"/>
      <c r="T1716"/>
      <c r="U1716"/>
      <c r="V1716" s="5">
        <v>485.12</v>
      </c>
      <c r="W1716" t="s">
        <v>748</v>
      </c>
      <c r="X1716" t="s">
        <v>1117</v>
      </c>
      <c r="Y1716" t="s">
        <v>750</v>
      </c>
    </row>
    <row r="1717" spans="1:25" x14ac:dyDescent="0.35">
      <c r="A1717" t="s">
        <v>8</v>
      </c>
      <c r="B1717" s="52">
        <v>2022</v>
      </c>
      <c r="C1717" s="52">
        <v>1</v>
      </c>
      <c r="D1717" t="s">
        <v>746</v>
      </c>
      <c r="E1717" t="s">
        <v>1116</v>
      </c>
      <c r="F1717" s="53">
        <v>44378</v>
      </c>
      <c r="G1717" s="53">
        <v>44377</v>
      </c>
      <c r="H1717" s="52">
        <v>396</v>
      </c>
      <c r="I1717" t="s">
        <v>0</v>
      </c>
      <c r="J1717" t="s">
        <v>258</v>
      </c>
      <c r="K1717" t="s">
        <v>287</v>
      </c>
      <c r="L1717" t="s">
        <v>256</v>
      </c>
      <c r="M1717"/>
      <c r="N1717" t="s">
        <v>252</v>
      </c>
      <c r="O1717" t="s">
        <v>8</v>
      </c>
      <c r="P1717" t="s">
        <v>44</v>
      </c>
      <c r="Q1717" t="s">
        <v>319</v>
      </c>
      <c r="R1717"/>
      <c r="S1717"/>
      <c r="T1717"/>
      <c r="U1717"/>
      <c r="V1717" s="5">
        <v>484.27</v>
      </c>
      <c r="W1717" t="s">
        <v>748</v>
      </c>
      <c r="X1717" t="s">
        <v>1117</v>
      </c>
      <c r="Y1717" t="s">
        <v>750</v>
      </c>
    </row>
    <row r="1718" spans="1:25" x14ac:dyDescent="0.35">
      <c r="A1718" t="s">
        <v>8</v>
      </c>
      <c r="B1718" s="52">
        <v>2022</v>
      </c>
      <c r="C1718" s="52">
        <v>1</v>
      </c>
      <c r="D1718" t="s">
        <v>746</v>
      </c>
      <c r="E1718" t="s">
        <v>1116</v>
      </c>
      <c r="F1718" s="53">
        <v>44378</v>
      </c>
      <c r="G1718" s="53">
        <v>44377</v>
      </c>
      <c r="H1718" s="52">
        <v>397</v>
      </c>
      <c r="I1718" t="s">
        <v>0</v>
      </c>
      <c r="J1718" t="s">
        <v>258</v>
      </c>
      <c r="K1718" t="s">
        <v>288</v>
      </c>
      <c r="L1718" t="s">
        <v>256</v>
      </c>
      <c r="M1718"/>
      <c r="N1718" t="s">
        <v>252</v>
      </c>
      <c r="O1718" t="s">
        <v>8</v>
      </c>
      <c r="P1718" t="s">
        <v>44</v>
      </c>
      <c r="Q1718" t="s">
        <v>319</v>
      </c>
      <c r="R1718"/>
      <c r="S1718"/>
      <c r="T1718"/>
      <c r="U1718"/>
      <c r="V1718" s="5">
        <v>244.76</v>
      </c>
      <c r="W1718" t="s">
        <v>748</v>
      </c>
      <c r="X1718" t="s">
        <v>1117</v>
      </c>
      <c r="Y1718" t="s">
        <v>750</v>
      </c>
    </row>
    <row r="1719" spans="1:25" x14ac:dyDescent="0.35">
      <c r="A1719" t="s">
        <v>8</v>
      </c>
      <c r="B1719" s="52">
        <v>2022</v>
      </c>
      <c r="C1719" s="52">
        <v>1</v>
      </c>
      <c r="D1719" t="s">
        <v>746</v>
      </c>
      <c r="E1719" t="s">
        <v>1116</v>
      </c>
      <c r="F1719" s="53">
        <v>44378</v>
      </c>
      <c r="G1719" s="53">
        <v>44377</v>
      </c>
      <c r="H1719" s="52">
        <v>398</v>
      </c>
      <c r="I1719" t="s">
        <v>0</v>
      </c>
      <c r="J1719" t="s">
        <v>258</v>
      </c>
      <c r="K1719" t="s">
        <v>288</v>
      </c>
      <c r="L1719" t="s">
        <v>256</v>
      </c>
      <c r="M1719"/>
      <c r="N1719" t="s">
        <v>252</v>
      </c>
      <c r="O1719" t="s">
        <v>8</v>
      </c>
      <c r="P1719" t="s">
        <v>44</v>
      </c>
      <c r="Q1719" t="s">
        <v>319</v>
      </c>
      <c r="R1719"/>
      <c r="S1719"/>
      <c r="T1719"/>
      <c r="U1719"/>
      <c r="V1719" s="5">
        <v>257.52999999999997</v>
      </c>
      <c r="W1719" t="s">
        <v>748</v>
      </c>
      <c r="X1719" t="s">
        <v>1117</v>
      </c>
      <c r="Y1719" t="s">
        <v>750</v>
      </c>
    </row>
    <row r="1720" spans="1:25" x14ac:dyDescent="0.35">
      <c r="A1720" t="s">
        <v>8</v>
      </c>
      <c r="B1720" s="52">
        <v>2022</v>
      </c>
      <c r="C1720" s="52">
        <v>1</v>
      </c>
      <c r="D1720" t="s">
        <v>746</v>
      </c>
      <c r="E1720" t="s">
        <v>1116</v>
      </c>
      <c r="F1720" s="53">
        <v>44378</v>
      </c>
      <c r="G1720" s="53">
        <v>44377</v>
      </c>
      <c r="H1720" s="52">
        <v>399</v>
      </c>
      <c r="I1720" t="s">
        <v>0</v>
      </c>
      <c r="J1720" t="s">
        <v>258</v>
      </c>
      <c r="K1720" t="s">
        <v>289</v>
      </c>
      <c r="L1720" t="s">
        <v>256</v>
      </c>
      <c r="M1720"/>
      <c r="N1720" t="s">
        <v>252</v>
      </c>
      <c r="O1720" t="s">
        <v>8</v>
      </c>
      <c r="P1720" t="s">
        <v>44</v>
      </c>
      <c r="Q1720" t="s">
        <v>319</v>
      </c>
      <c r="R1720"/>
      <c r="S1720"/>
      <c r="T1720"/>
      <c r="U1720"/>
      <c r="V1720" s="5">
        <v>44.96</v>
      </c>
      <c r="W1720" t="s">
        <v>748</v>
      </c>
      <c r="X1720" t="s">
        <v>1117</v>
      </c>
      <c r="Y1720" t="s">
        <v>750</v>
      </c>
    </row>
    <row r="1721" spans="1:25" x14ac:dyDescent="0.35">
      <c r="A1721" t="s">
        <v>8</v>
      </c>
      <c r="B1721" s="52">
        <v>2022</v>
      </c>
      <c r="C1721" s="52">
        <v>1</v>
      </c>
      <c r="D1721" t="s">
        <v>746</v>
      </c>
      <c r="E1721" t="s">
        <v>1116</v>
      </c>
      <c r="F1721" s="53">
        <v>44378</v>
      </c>
      <c r="G1721" s="53">
        <v>44377</v>
      </c>
      <c r="H1721" s="52">
        <v>400</v>
      </c>
      <c r="I1721" t="s">
        <v>0</v>
      </c>
      <c r="J1721" t="s">
        <v>258</v>
      </c>
      <c r="K1721" t="s">
        <v>289</v>
      </c>
      <c r="L1721" t="s">
        <v>256</v>
      </c>
      <c r="M1721"/>
      <c r="N1721" t="s">
        <v>252</v>
      </c>
      <c r="O1721" t="s">
        <v>8</v>
      </c>
      <c r="P1721" t="s">
        <v>44</v>
      </c>
      <c r="Q1721" t="s">
        <v>319</v>
      </c>
      <c r="R1721"/>
      <c r="S1721"/>
      <c r="T1721"/>
      <c r="U1721"/>
      <c r="V1721" s="5">
        <v>44.88</v>
      </c>
      <c r="W1721" t="s">
        <v>748</v>
      </c>
      <c r="X1721" t="s">
        <v>1117</v>
      </c>
      <c r="Y1721" t="s">
        <v>750</v>
      </c>
    </row>
    <row r="1722" spans="1:25" x14ac:dyDescent="0.35">
      <c r="A1722" t="s">
        <v>8</v>
      </c>
      <c r="B1722" s="52">
        <v>2022</v>
      </c>
      <c r="C1722" s="52">
        <v>1</v>
      </c>
      <c r="D1722" t="s">
        <v>746</v>
      </c>
      <c r="E1722" t="s">
        <v>1116</v>
      </c>
      <c r="F1722" s="53">
        <v>44378</v>
      </c>
      <c r="G1722" s="53">
        <v>44377</v>
      </c>
      <c r="H1722" s="52">
        <v>401</v>
      </c>
      <c r="I1722" t="s">
        <v>0</v>
      </c>
      <c r="J1722" t="s">
        <v>258</v>
      </c>
      <c r="K1722" t="s">
        <v>290</v>
      </c>
      <c r="L1722" t="s">
        <v>256</v>
      </c>
      <c r="M1722"/>
      <c r="N1722" t="s">
        <v>252</v>
      </c>
      <c r="O1722" t="s">
        <v>8</v>
      </c>
      <c r="P1722" t="s">
        <v>44</v>
      </c>
      <c r="Q1722" t="s">
        <v>319</v>
      </c>
      <c r="R1722"/>
      <c r="S1722"/>
      <c r="T1722"/>
      <c r="U1722"/>
      <c r="V1722" s="5">
        <v>901</v>
      </c>
      <c r="W1722" t="s">
        <v>748</v>
      </c>
      <c r="X1722" t="s">
        <v>1117</v>
      </c>
      <c r="Y1722" t="s">
        <v>750</v>
      </c>
    </row>
    <row r="1723" spans="1:25" x14ac:dyDescent="0.35">
      <c r="A1723" t="s">
        <v>8</v>
      </c>
      <c r="B1723" s="52">
        <v>2022</v>
      </c>
      <c r="C1723" s="52">
        <v>1</v>
      </c>
      <c r="D1723" t="s">
        <v>746</v>
      </c>
      <c r="E1723" t="s">
        <v>1116</v>
      </c>
      <c r="F1723" s="53">
        <v>44378</v>
      </c>
      <c r="G1723" s="53">
        <v>44377</v>
      </c>
      <c r="H1723" s="52">
        <v>402</v>
      </c>
      <c r="I1723" t="s">
        <v>0</v>
      </c>
      <c r="J1723" t="s">
        <v>258</v>
      </c>
      <c r="K1723" t="s">
        <v>290</v>
      </c>
      <c r="L1723" t="s">
        <v>256</v>
      </c>
      <c r="M1723"/>
      <c r="N1723" t="s">
        <v>252</v>
      </c>
      <c r="O1723" t="s">
        <v>8</v>
      </c>
      <c r="P1723" t="s">
        <v>44</v>
      </c>
      <c r="Q1723" t="s">
        <v>319</v>
      </c>
      <c r="R1723"/>
      <c r="S1723"/>
      <c r="T1723"/>
      <c r="U1723"/>
      <c r="V1723" s="5">
        <v>614.5</v>
      </c>
      <c r="W1723" t="s">
        <v>748</v>
      </c>
      <c r="X1723" t="s">
        <v>1117</v>
      </c>
      <c r="Y1723" t="s">
        <v>750</v>
      </c>
    </row>
    <row r="1724" spans="1:25" x14ac:dyDescent="0.35">
      <c r="A1724" t="s">
        <v>8</v>
      </c>
      <c r="B1724" s="52">
        <v>2022</v>
      </c>
      <c r="C1724" s="52">
        <v>1</v>
      </c>
      <c r="D1724" t="s">
        <v>746</v>
      </c>
      <c r="E1724" t="s">
        <v>1116</v>
      </c>
      <c r="F1724" s="53">
        <v>44378</v>
      </c>
      <c r="G1724" s="53">
        <v>44377</v>
      </c>
      <c r="H1724" s="52">
        <v>403</v>
      </c>
      <c r="I1724" t="s">
        <v>0</v>
      </c>
      <c r="J1724" t="s">
        <v>258</v>
      </c>
      <c r="K1724" t="s">
        <v>286</v>
      </c>
      <c r="L1724" t="s">
        <v>256</v>
      </c>
      <c r="M1724"/>
      <c r="N1724" t="s">
        <v>252</v>
      </c>
      <c r="O1724" t="s">
        <v>8</v>
      </c>
      <c r="P1724" t="s">
        <v>44</v>
      </c>
      <c r="Q1724" t="s">
        <v>319</v>
      </c>
      <c r="R1724"/>
      <c r="S1724"/>
      <c r="T1724"/>
      <c r="U1724"/>
      <c r="V1724" s="5">
        <v>37.58</v>
      </c>
      <c r="W1724" t="s">
        <v>748</v>
      </c>
      <c r="X1724" t="s">
        <v>1117</v>
      </c>
      <c r="Y1724" t="s">
        <v>750</v>
      </c>
    </row>
    <row r="1725" spans="1:25" x14ac:dyDescent="0.35">
      <c r="A1725" t="s">
        <v>8</v>
      </c>
      <c r="B1725" s="52">
        <v>2022</v>
      </c>
      <c r="C1725" s="52">
        <v>1</v>
      </c>
      <c r="D1725" t="s">
        <v>746</v>
      </c>
      <c r="E1725" t="s">
        <v>1116</v>
      </c>
      <c r="F1725" s="53">
        <v>44378</v>
      </c>
      <c r="G1725" s="53">
        <v>44377</v>
      </c>
      <c r="H1725" s="52">
        <v>404</v>
      </c>
      <c r="I1725" t="s">
        <v>0</v>
      </c>
      <c r="J1725" t="s">
        <v>258</v>
      </c>
      <c r="K1725" t="s">
        <v>286</v>
      </c>
      <c r="L1725" t="s">
        <v>256</v>
      </c>
      <c r="M1725"/>
      <c r="N1725" t="s">
        <v>252</v>
      </c>
      <c r="O1725" t="s">
        <v>8</v>
      </c>
      <c r="P1725" t="s">
        <v>44</v>
      </c>
      <c r="Q1725" t="s">
        <v>319</v>
      </c>
      <c r="R1725"/>
      <c r="S1725"/>
      <c r="T1725"/>
      <c r="U1725"/>
      <c r="V1725" s="5">
        <v>37.51</v>
      </c>
      <c r="W1725" t="s">
        <v>748</v>
      </c>
      <c r="X1725" t="s">
        <v>1117</v>
      </c>
      <c r="Y1725" t="s">
        <v>750</v>
      </c>
    </row>
    <row r="1726" spans="1:25" x14ac:dyDescent="0.35">
      <c r="A1726" t="s">
        <v>8</v>
      </c>
      <c r="B1726" s="52">
        <v>2022</v>
      </c>
      <c r="C1726" s="52">
        <v>1</v>
      </c>
      <c r="D1726" t="s">
        <v>746</v>
      </c>
      <c r="E1726" t="s">
        <v>1116</v>
      </c>
      <c r="F1726" s="53">
        <v>44378</v>
      </c>
      <c r="G1726" s="53">
        <v>44377</v>
      </c>
      <c r="H1726" s="52">
        <v>405</v>
      </c>
      <c r="I1726" t="s">
        <v>0</v>
      </c>
      <c r="J1726" t="s">
        <v>258</v>
      </c>
      <c r="K1726" t="s">
        <v>291</v>
      </c>
      <c r="L1726" t="s">
        <v>256</v>
      </c>
      <c r="M1726"/>
      <c r="N1726" t="s">
        <v>252</v>
      </c>
      <c r="O1726" t="s">
        <v>8</v>
      </c>
      <c r="P1726" t="s">
        <v>44</v>
      </c>
      <c r="Q1726" t="s">
        <v>319</v>
      </c>
      <c r="R1726"/>
      <c r="S1726"/>
      <c r="T1726"/>
      <c r="U1726"/>
      <c r="V1726" s="5">
        <v>20.47</v>
      </c>
      <c r="W1726" t="s">
        <v>748</v>
      </c>
      <c r="X1726" t="s">
        <v>1117</v>
      </c>
      <c r="Y1726" t="s">
        <v>750</v>
      </c>
    </row>
    <row r="1727" spans="1:25" x14ac:dyDescent="0.35">
      <c r="A1727" t="s">
        <v>8</v>
      </c>
      <c r="B1727" s="52">
        <v>2022</v>
      </c>
      <c r="C1727" s="52">
        <v>1</v>
      </c>
      <c r="D1727" t="s">
        <v>746</v>
      </c>
      <c r="E1727" t="s">
        <v>1116</v>
      </c>
      <c r="F1727" s="53">
        <v>44378</v>
      </c>
      <c r="G1727" s="53">
        <v>44377</v>
      </c>
      <c r="H1727" s="52">
        <v>406</v>
      </c>
      <c r="I1727" t="s">
        <v>0</v>
      </c>
      <c r="J1727" t="s">
        <v>258</v>
      </c>
      <c r="K1727" t="s">
        <v>291</v>
      </c>
      <c r="L1727" t="s">
        <v>256</v>
      </c>
      <c r="M1727"/>
      <c r="N1727" t="s">
        <v>252</v>
      </c>
      <c r="O1727" t="s">
        <v>8</v>
      </c>
      <c r="P1727" t="s">
        <v>44</v>
      </c>
      <c r="Q1727" t="s">
        <v>319</v>
      </c>
      <c r="R1727"/>
      <c r="S1727"/>
      <c r="T1727"/>
      <c r="U1727"/>
      <c r="V1727" s="5">
        <v>20.43</v>
      </c>
      <c r="W1727" t="s">
        <v>748</v>
      </c>
      <c r="X1727" t="s">
        <v>1117</v>
      </c>
      <c r="Y1727" t="s">
        <v>750</v>
      </c>
    </row>
    <row r="1728" spans="1:25" x14ac:dyDescent="0.35">
      <c r="A1728" t="s">
        <v>8</v>
      </c>
      <c r="B1728" s="52">
        <v>2022</v>
      </c>
      <c r="C1728" s="52">
        <v>1</v>
      </c>
      <c r="D1728" t="s">
        <v>746</v>
      </c>
      <c r="E1728" t="s">
        <v>1116</v>
      </c>
      <c r="F1728" s="53">
        <v>44378</v>
      </c>
      <c r="G1728" s="53">
        <v>44377</v>
      </c>
      <c r="H1728" s="52">
        <v>407</v>
      </c>
      <c r="I1728" t="s">
        <v>0</v>
      </c>
      <c r="J1728" t="s">
        <v>258</v>
      </c>
      <c r="K1728" t="s">
        <v>292</v>
      </c>
      <c r="L1728" t="s">
        <v>256</v>
      </c>
      <c r="M1728"/>
      <c r="N1728" t="s">
        <v>252</v>
      </c>
      <c r="O1728" t="s">
        <v>8</v>
      </c>
      <c r="P1728" t="s">
        <v>44</v>
      </c>
      <c r="Q1728" t="s">
        <v>319</v>
      </c>
      <c r="R1728"/>
      <c r="S1728"/>
      <c r="T1728"/>
      <c r="U1728"/>
      <c r="V1728" s="5">
        <v>20</v>
      </c>
      <c r="W1728" t="s">
        <v>748</v>
      </c>
      <c r="X1728" t="s">
        <v>1117</v>
      </c>
      <c r="Y1728" t="s">
        <v>750</v>
      </c>
    </row>
    <row r="1729" spans="1:25" x14ac:dyDescent="0.35">
      <c r="A1729" t="s">
        <v>8</v>
      </c>
      <c r="B1729" s="52">
        <v>2022</v>
      </c>
      <c r="C1729" s="52">
        <v>1</v>
      </c>
      <c r="D1729" t="s">
        <v>746</v>
      </c>
      <c r="E1729" t="s">
        <v>1116</v>
      </c>
      <c r="F1729" s="53">
        <v>44378</v>
      </c>
      <c r="G1729" s="53">
        <v>44377</v>
      </c>
      <c r="H1729" s="52">
        <v>408</v>
      </c>
      <c r="I1729" t="s">
        <v>0</v>
      </c>
      <c r="J1729" t="s">
        <v>258</v>
      </c>
      <c r="K1729" t="s">
        <v>292</v>
      </c>
      <c r="L1729" t="s">
        <v>256</v>
      </c>
      <c r="M1729"/>
      <c r="N1729" t="s">
        <v>252</v>
      </c>
      <c r="O1729" t="s">
        <v>8</v>
      </c>
      <c r="P1729" t="s">
        <v>44</v>
      </c>
      <c r="Q1729" t="s">
        <v>319</v>
      </c>
      <c r="R1729"/>
      <c r="S1729"/>
      <c r="T1729"/>
      <c r="U1729"/>
      <c r="V1729" s="5">
        <v>10</v>
      </c>
      <c r="W1729" t="s">
        <v>748</v>
      </c>
      <c r="X1729" t="s">
        <v>1117</v>
      </c>
      <c r="Y1729" t="s">
        <v>750</v>
      </c>
    </row>
    <row r="1730" spans="1:25" x14ac:dyDescent="0.35">
      <c r="A1730" t="s">
        <v>8</v>
      </c>
      <c r="B1730" s="52">
        <v>2022</v>
      </c>
      <c r="C1730" s="52">
        <v>1</v>
      </c>
      <c r="D1730" t="s">
        <v>746</v>
      </c>
      <c r="E1730" t="s">
        <v>1116</v>
      </c>
      <c r="F1730" s="53">
        <v>44378</v>
      </c>
      <c r="G1730" s="53">
        <v>44377</v>
      </c>
      <c r="H1730" s="52">
        <v>469</v>
      </c>
      <c r="I1730" t="s">
        <v>0</v>
      </c>
      <c r="J1730"/>
      <c r="K1730" t="s">
        <v>1</v>
      </c>
      <c r="L1730" t="s">
        <v>18</v>
      </c>
      <c r="M1730"/>
      <c r="N1730"/>
      <c r="O1730"/>
      <c r="P1730" t="s">
        <v>44</v>
      </c>
      <c r="Q1730"/>
      <c r="R1730"/>
      <c r="S1730"/>
      <c r="T1730"/>
      <c r="U1730"/>
      <c r="V1730" s="5">
        <v>-14129.12</v>
      </c>
      <c r="W1730"/>
      <c r="X1730" t="s">
        <v>2</v>
      </c>
      <c r="Y1730" t="s">
        <v>750</v>
      </c>
    </row>
    <row r="1731" spans="1:25" x14ac:dyDescent="0.35">
      <c r="A1731" t="s">
        <v>8</v>
      </c>
      <c r="B1731" s="52">
        <v>2022</v>
      </c>
      <c r="C1731" s="52">
        <v>1</v>
      </c>
      <c r="D1731" t="s">
        <v>746</v>
      </c>
      <c r="E1731" t="s">
        <v>1118</v>
      </c>
      <c r="F1731" s="53">
        <v>44389</v>
      </c>
      <c r="G1731" s="53">
        <v>44391</v>
      </c>
      <c r="H1731" s="52">
        <v>300</v>
      </c>
      <c r="I1731" t="s">
        <v>0</v>
      </c>
      <c r="J1731" t="s">
        <v>258</v>
      </c>
      <c r="K1731" t="s">
        <v>283</v>
      </c>
      <c r="L1731" t="s">
        <v>265</v>
      </c>
      <c r="M1731"/>
      <c r="N1731" t="s">
        <v>252</v>
      </c>
      <c r="O1731" t="s">
        <v>8</v>
      </c>
      <c r="P1731" t="s">
        <v>44</v>
      </c>
      <c r="Q1731" t="s">
        <v>319</v>
      </c>
      <c r="R1731"/>
      <c r="S1731"/>
      <c r="T1731"/>
      <c r="U1731"/>
      <c r="V1731" s="5">
        <v>2625</v>
      </c>
      <c r="W1731" t="s">
        <v>748</v>
      </c>
      <c r="X1731" t="s">
        <v>1119</v>
      </c>
      <c r="Y1731" t="s">
        <v>750</v>
      </c>
    </row>
    <row r="1732" spans="1:25" x14ac:dyDescent="0.35">
      <c r="A1732" t="s">
        <v>8</v>
      </c>
      <c r="B1732" s="52">
        <v>2022</v>
      </c>
      <c r="C1732" s="52">
        <v>1</v>
      </c>
      <c r="D1732" t="s">
        <v>746</v>
      </c>
      <c r="E1732" t="s">
        <v>1118</v>
      </c>
      <c r="F1732" s="53">
        <v>44389</v>
      </c>
      <c r="G1732" s="53">
        <v>44391</v>
      </c>
      <c r="H1732" s="52">
        <v>301</v>
      </c>
      <c r="I1732" t="s">
        <v>0</v>
      </c>
      <c r="J1732" t="s">
        <v>258</v>
      </c>
      <c r="K1732" t="s">
        <v>287</v>
      </c>
      <c r="L1732" t="s">
        <v>265</v>
      </c>
      <c r="M1732"/>
      <c r="N1732" t="s">
        <v>252</v>
      </c>
      <c r="O1732" t="s">
        <v>8</v>
      </c>
      <c r="P1732" t="s">
        <v>44</v>
      </c>
      <c r="Q1732" t="s">
        <v>319</v>
      </c>
      <c r="R1732"/>
      <c r="S1732"/>
      <c r="T1732"/>
      <c r="U1732"/>
      <c r="V1732" s="5">
        <v>379.58</v>
      </c>
      <c r="W1732" t="s">
        <v>748</v>
      </c>
      <c r="X1732" t="s">
        <v>1119</v>
      </c>
      <c r="Y1732" t="s">
        <v>750</v>
      </c>
    </row>
    <row r="1733" spans="1:25" x14ac:dyDescent="0.35">
      <c r="A1733" t="s">
        <v>8</v>
      </c>
      <c r="B1733" s="52">
        <v>2022</v>
      </c>
      <c r="C1733" s="52">
        <v>1</v>
      </c>
      <c r="D1733" t="s">
        <v>746</v>
      </c>
      <c r="E1733" t="s">
        <v>1118</v>
      </c>
      <c r="F1733" s="53">
        <v>44389</v>
      </c>
      <c r="G1733" s="53">
        <v>44391</v>
      </c>
      <c r="H1733" s="52">
        <v>302</v>
      </c>
      <c r="I1733" t="s">
        <v>0</v>
      </c>
      <c r="J1733" t="s">
        <v>258</v>
      </c>
      <c r="K1733" t="s">
        <v>288</v>
      </c>
      <c r="L1733" t="s">
        <v>265</v>
      </c>
      <c r="M1733"/>
      <c r="N1733" t="s">
        <v>252</v>
      </c>
      <c r="O1733" t="s">
        <v>8</v>
      </c>
      <c r="P1733" t="s">
        <v>44</v>
      </c>
      <c r="Q1733" t="s">
        <v>319</v>
      </c>
      <c r="R1733"/>
      <c r="S1733"/>
      <c r="T1733"/>
      <c r="U1733"/>
      <c r="V1733" s="5">
        <v>189.4</v>
      </c>
      <c r="W1733" t="s">
        <v>748</v>
      </c>
      <c r="X1733" t="s">
        <v>1119</v>
      </c>
      <c r="Y1733" t="s">
        <v>750</v>
      </c>
    </row>
    <row r="1734" spans="1:25" x14ac:dyDescent="0.35">
      <c r="A1734" t="s">
        <v>8</v>
      </c>
      <c r="B1734" s="52">
        <v>2022</v>
      </c>
      <c r="C1734" s="52">
        <v>1</v>
      </c>
      <c r="D1734" t="s">
        <v>746</v>
      </c>
      <c r="E1734" t="s">
        <v>1118</v>
      </c>
      <c r="F1734" s="53">
        <v>44389</v>
      </c>
      <c r="G1734" s="53">
        <v>44391</v>
      </c>
      <c r="H1734" s="52">
        <v>303</v>
      </c>
      <c r="I1734" t="s">
        <v>0</v>
      </c>
      <c r="J1734" t="s">
        <v>258</v>
      </c>
      <c r="K1734" t="s">
        <v>289</v>
      </c>
      <c r="L1734" t="s">
        <v>265</v>
      </c>
      <c r="M1734"/>
      <c r="N1734" t="s">
        <v>252</v>
      </c>
      <c r="O1734" t="s">
        <v>8</v>
      </c>
      <c r="P1734" t="s">
        <v>44</v>
      </c>
      <c r="Q1734" t="s">
        <v>319</v>
      </c>
      <c r="R1734"/>
      <c r="S1734"/>
      <c r="T1734"/>
      <c r="U1734"/>
      <c r="V1734" s="5">
        <v>35.18</v>
      </c>
      <c r="W1734" t="s">
        <v>748</v>
      </c>
      <c r="X1734" t="s">
        <v>1119</v>
      </c>
      <c r="Y1734" t="s">
        <v>750</v>
      </c>
    </row>
    <row r="1735" spans="1:25" x14ac:dyDescent="0.35">
      <c r="A1735" t="s">
        <v>8</v>
      </c>
      <c r="B1735" s="52">
        <v>2022</v>
      </c>
      <c r="C1735" s="52">
        <v>1</v>
      </c>
      <c r="D1735" t="s">
        <v>746</v>
      </c>
      <c r="E1735" t="s">
        <v>1118</v>
      </c>
      <c r="F1735" s="53">
        <v>44389</v>
      </c>
      <c r="G1735" s="53">
        <v>44391</v>
      </c>
      <c r="H1735" s="52">
        <v>304</v>
      </c>
      <c r="I1735" t="s">
        <v>0</v>
      </c>
      <c r="J1735" t="s">
        <v>258</v>
      </c>
      <c r="K1735" t="s">
        <v>290</v>
      </c>
      <c r="L1735" t="s">
        <v>265</v>
      </c>
      <c r="M1735"/>
      <c r="N1735" t="s">
        <v>252</v>
      </c>
      <c r="O1735" t="s">
        <v>8</v>
      </c>
      <c r="P1735" t="s">
        <v>44</v>
      </c>
      <c r="Q1735" t="s">
        <v>319</v>
      </c>
      <c r="R1735"/>
      <c r="S1735"/>
      <c r="T1735"/>
      <c r="U1735"/>
      <c r="V1735" s="5">
        <v>634</v>
      </c>
      <c r="W1735" t="s">
        <v>748</v>
      </c>
      <c r="X1735" t="s">
        <v>1119</v>
      </c>
      <c r="Y1735" t="s">
        <v>750</v>
      </c>
    </row>
    <row r="1736" spans="1:25" x14ac:dyDescent="0.35">
      <c r="A1736" t="s">
        <v>8</v>
      </c>
      <c r="B1736" s="52">
        <v>2022</v>
      </c>
      <c r="C1736" s="52">
        <v>1</v>
      </c>
      <c r="D1736" t="s">
        <v>746</v>
      </c>
      <c r="E1736" t="s">
        <v>1118</v>
      </c>
      <c r="F1736" s="53">
        <v>44389</v>
      </c>
      <c r="G1736" s="53">
        <v>44391</v>
      </c>
      <c r="H1736" s="52">
        <v>305</v>
      </c>
      <c r="I1736" t="s">
        <v>0</v>
      </c>
      <c r="J1736" t="s">
        <v>258</v>
      </c>
      <c r="K1736" t="s">
        <v>286</v>
      </c>
      <c r="L1736" t="s">
        <v>265</v>
      </c>
      <c r="M1736"/>
      <c r="N1736" t="s">
        <v>252</v>
      </c>
      <c r="O1736" t="s">
        <v>8</v>
      </c>
      <c r="P1736" t="s">
        <v>44</v>
      </c>
      <c r="Q1736" t="s">
        <v>319</v>
      </c>
      <c r="R1736"/>
      <c r="S1736"/>
      <c r="T1736"/>
      <c r="U1736"/>
      <c r="V1736" s="5">
        <v>29.4</v>
      </c>
      <c r="W1736" t="s">
        <v>748</v>
      </c>
      <c r="X1736" t="s">
        <v>1119</v>
      </c>
      <c r="Y1736" t="s">
        <v>750</v>
      </c>
    </row>
    <row r="1737" spans="1:25" x14ac:dyDescent="0.35">
      <c r="A1737" t="s">
        <v>8</v>
      </c>
      <c r="B1737" s="52">
        <v>2022</v>
      </c>
      <c r="C1737" s="52">
        <v>1</v>
      </c>
      <c r="D1737" t="s">
        <v>746</v>
      </c>
      <c r="E1737" t="s">
        <v>1118</v>
      </c>
      <c r="F1737" s="53">
        <v>44389</v>
      </c>
      <c r="G1737" s="53">
        <v>44391</v>
      </c>
      <c r="H1737" s="52">
        <v>306</v>
      </c>
      <c r="I1737" t="s">
        <v>0</v>
      </c>
      <c r="J1737" t="s">
        <v>258</v>
      </c>
      <c r="K1737" t="s">
        <v>291</v>
      </c>
      <c r="L1737" t="s">
        <v>265</v>
      </c>
      <c r="M1737"/>
      <c r="N1737" t="s">
        <v>252</v>
      </c>
      <c r="O1737" t="s">
        <v>8</v>
      </c>
      <c r="P1737" t="s">
        <v>44</v>
      </c>
      <c r="Q1737" t="s">
        <v>319</v>
      </c>
      <c r="R1737"/>
      <c r="S1737"/>
      <c r="T1737"/>
      <c r="U1737"/>
      <c r="V1737" s="5">
        <v>16.010000000000002</v>
      </c>
      <c r="W1737" t="s">
        <v>748</v>
      </c>
      <c r="X1737" t="s">
        <v>1119</v>
      </c>
      <c r="Y1737" t="s">
        <v>750</v>
      </c>
    </row>
    <row r="1738" spans="1:25" x14ac:dyDescent="0.35">
      <c r="A1738" t="s">
        <v>8</v>
      </c>
      <c r="B1738" s="52">
        <v>2022</v>
      </c>
      <c r="C1738" s="52">
        <v>1</v>
      </c>
      <c r="D1738" t="s">
        <v>746</v>
      </c>
      <c r="E1738" t="s">
        <v>1118</v>
      </c>
      <c r="F1738" s="53">
        <v>44389</v>
      </c>
      <c r="G1738" s="53">
        <v>44391</v>
      </c>
      <c r="H1738" s="52">
        <v>400</v>
      </c>
      <c r="I1738" t="s">
        <v>0</v>
      </c>
      <c r="J1738" t="s">
        <v>258</v>
      </c>
      <c r="K1738" t="s">
        <v>283</v>
      </c>
      <c r="L1738" t="s">
        <v>256</v>
      </c>
      <c r="M1738"/>
      <c r="N1738" t="s">
        <v>252</v>
      </c>
      <c r="O1738" t="s">
        <v>8</v>
      </c>
      <c r="P1738" t="s">
        <v>44</v>
      </c>
      <c r="Q1738" t="s">
        <v>319</v>
      </c>
      <c r="R1738"/>
      <c r="S1738"/>
      <c r="T1738"/>
      <c r="U1738"/>
      <c r="V1738" s="5">
        <v>3522.67</v>
      </c>
      <c r="W1738" t="s">
        <v>748</v>
      </c>
      <c r="X1738" t="s">
        <v>1119</v>
      </c>
      <c r="Y1738" t="s">
        <v>750</v>
      </c>
    </row>
    <row r="1739" spans="1:25" x14ac:dyDescent="0.35">
      <c r="A1739" t="s">
        <v>8</v>
      </c>
      <c r="B1739" s="52">
        <v>2022</v>
      </c>
      <c r="C1739" s="52">
        <v>1</v>
      </c>
      <c r="D1739" t="s">
        <v>746</v>
      </c>
      <c r="E1739" t="s">
        <v>1118</v>
      </c>
      <c r="F1739" s="53">
        <v>44389</v>
      </c>
      <c r="G1739" s="53">
        <v>44391</v>
      </c>
      <c r="H1739" s="52">
        <v>401</v>
      </c>
      <c r="I1739" t="s">
        <v>0</v>
      </c>
      <c r="J1739" t="s">
        <v>258</v>
      </c>
      <c r="K1739" t="s">
        <v>283</v>
      </c>
      <c r="L1739" t="s">
        <v>256</v>
      </c>
      <c r="M1739"/>
      <c r="N1739" t="s">
        <v>252</v>
      </c>
      <c r="O1739" t="s">
        <v>8</v>
      </c>
      <c r="P1739" t="s">
        <v>44</v>
      </c>
      <c r="Q1739" t="s">
        <v>319</v>
      </c>
      <c r="R1739"/>
      <c r="S1739"/>
      <c r="T1739"/>
      <c r="U1739"/>
      <c r="V1739" s="5">
        <v>3516.46</v>
      </c>
      <c r="W1739" t="s">
        <v>748</v>
      </c>
      <c r="X1739" t="s">
        <v>1119</v>
      </c>
      <c r="Y1739" t="s">
        <v>750</v>
      </c>
    </row>
    <row r="1740" spans="1:25" x14ac:dyDescent="0.35">
      <c r="A1740" t="s">
        <v>8</v>
      </c>
      <c r="B1740" s="52">
        <v>2022</v>
      </c>
      <c r="C1740" s="52">
        <v>1</v>
      </c>
      <c r="D1740" t="s">
        <v>746</v>
      </c>
      <c r="E1740" t="s">
        <v>1118</v>
      </c>
      <c r="F1740" s="53">
        <v>44389</v>
      </c>
      <c r="G1740" s="53">
        <v>44391</v>
      </c>
      <c r="H1740" s="52">
        <v>402</v>
      </c>
      <c r="I1740" t="s">
        <v>0</v>
      </c>
      <c r="J1740" t="s">
        <v>258</v>
      </c>
      <c r="K1740" t="s">
        <v>287</v>
      </c>
      <c r="L1740" t="s">
        <v>256</v>
      </c>
      <c r="M1740"/>
      <c r="N1740" t="s">
        <v>252</v>
      </c>
      <c r="O1740" t="s">
        <v>8</v>
      </c>
      <c r="P1740" t="s">
        <v>44</v>
      </c>
      <c r="Q1740" t="s">
        <v>319</v>
      </c>
      <c r="R1740"/>
      <c r="S1740"/>
      <c r="T1740"/>
      <c r="U1740"/>
      <c r="V1740" s="5">
        <v>509.38</v>
      </c>
      <c r="W1740" t="s">
        <v>748</v>
      </c>
      <c r="X1740" t="s">
        <v>1119</v>
      </c>
      <c r="Y1740" t="s">
        <v>750</v>
      </c>
    </row>
    <row r="1741" spans="1:25" x14ac:dyDescent="0.35">
      <c r="A1741" t="s">
        <v>8</v>
      </c>
      <c r="B1741" s="52">
        <v>2022</v>
      </c>
      <c r="C1741" s="52">
        <v>1</v>
      </c>
      <c r="D1741" t="s">
        <v>746</v>
      </c>
      <c r="E1741" t="s">
        <v>1118</v>
      </c>
      <c r="F1741" s="53">
        <v>44389</v>
      </c>
      <c r="G1741" s="53">
        <v>44391</v>
      </c>
      <c r="H1741" s="52">
        <v>403</v>
      </c>
      <c r="I1741" t="s">
        <v>0</v>
      </c>
      <c r="J1741" t="s">
        <v>258</v>
      </c>
      <c r="K1741" t="s">
        <v>287</v>
      </c>
      <c r="L1741" t="s">
        <v>256</v>
      </c>
      <c r="M1741"/>
      <c r="N1741" t="s">
        <v>252</v>
      </c>
      <c r="O1741" t="s">
        <v>8</v>
      </c>
      <c r="P1741" t="s">
        <v>44</v>
      </c>
      <c r="Q1741" t="s">
        <v>319</v>
      </c>
      <c r="R1741"/>
      <c r="S1741"/>
      <c r="T1741"/>
      <c r="U1741"/>
      <c r="V1741" s="5">
        <v>508.48</v>
      </c>
      <c r="W1741" t="s">
        <v>748</v>
      </c>
      <c r="X1741" t="s">
        <v>1119</v>
      </c>
      <c r="Y1741" t="s">
        <v>750</v>
      </c>
    </row>
    <row r="1742" spans="1:25" x14ac:dyDescent="0.35">
      <c r="A1742" t="s">
        <v>8</v>
      </c>
      <c r="B1742" s="52">
        <v>2022</v>
      </c>
      <c r="C1742" s="52">
        <v>1</v>
      </c>
      <c r="D1742" t="s">
        <v>746</v>
      </c>
      <c r="E1742" t="s">
        <v>1118</v>
      </c>
      <c r="F1742" s="53">
        <v>44389</v>
      </c>
      <c r="G1742" s="53">
        <v>44391</v>
      </c>
      <c r="H1742" s="52">
        <v>404</v>
      </c>
      <c r="I1742" t="s">
        <v>0</v>
      </c>
      <c r="J1742" t="s">
        <v>258</v>
      </c>
      <c r="K1742" t="s">
        <v>288</v>
      </c>
      <c r="L1742" t="s">
        <v>256</v>
      </c>
      <c r="M1742"/>
      <c r="N1742" t="s">
        <v>252</v>
      </c>
      <c r="O1742" t="s">
        <v>8</v>
      </c>
      <c r="P1742" t="s">
        <v>44</v>
      </c>
      <c r="Q1742" t="s">
        <v>319</v>
      </c>
      <c r="R1742"/>
      <c r="S1742"/>
      <c r="T1742"/>
      <c r="U1742"/>
      <c r="V1742" s="5">
        <v>246.08</v>
      </c>
      <c r="W1742" t="s">
        <v>748</v>
      </c>
      <c r="X1742" t="s">
        <v>1119</v>
      </c>
      <c r="Y1742" t="s">
        <v>750</v>
      </c>
    </row>
    <row r="1743" spans="1:25" x14ac:dyDescent="0.35">
      <c r="A1743" t="s">
        <v>8</v>
      </c>
      <c r="B1743" s="52">
        <v>2022</v>
      </c>
      <c r="C1743" s="52">
        <v>1</v>
      </c>
      <c r="D1743" t="s">
        <v>746</v>
      </c>
      <c r="E1743" t="s">
        <v>1118</v>
      </c>
      <c r="F1743" s="53">
        <v>44389</v>
      </c>
      <c r="G1743" s="53">
        <v>44391</v>
      </c>
      <c r="H1743" s="52">
        <v>405</v>
      </c>
      <c r="I1743" t="s">
        <v>0</v>
      </c>
      <c r="J1743" t="s">
        <v>258</v>
      </c>
      <c r="K1743" t="s">
        <v>288</v>
      </c>
      <c r="L1743" t="s">
        <v>256</v>
      </c>
      <c r="M1743"/>
      <c r="N1743" t="s">
        <v>252</v>
      </c>
      <c r="O1743" t="s">
        <v>8</v>
      </c>
      <c r="P1743" t="s">
        <v>44</v>
      </c>
      <c r="Q1743" t="s">
        <v>319</v>
      </c>
      <c r="R1743"/>
      <c r="S1743"/>
      <c r="T1743"/>
      <c r="U1743"/>
      <c r="V1743" s="5">
        <v>260.87</v>
      </c>
      <c r="W1743" t="s">
        <v>748</v>
      </c>
      <c r="X1743" t="s">
        <v>1119</v>
      </c>
      <c r="Y1743" t="s">
        <v>750</v>
      </c>
    </row>
    <row r="1744" spans="1:25" x14ac:dyDescent="0.35">
      <c r="A1744" t="s">
        <v>8</v>
      </c>
      <c r="B1744" s="52">
        <v>2022</v>
      </c>
      <c r="C1744" s="52">
        <v>1</v>
      </c>
      <c r="D1744" t="s">
        <v>746</v>
      </c>
      <c r="E1744" t="s">
        <v>1118</v>
      </c>
      <c r="F1744" s="53">
        <v>44389</v>
      </c>
      <c r="G1744" s="53">
        <v>44391</v>
      </c>
      <c r="H1744" s="52">
        <v>406</v>
      </c>
      <c r="I1744" t="s">
        <v>0</v>
      </c>
      <c r="J1744" t="s">
        <v>258</v>
      </c>
      <c r="K1744" t="s">
        <v>289</v>
      </c>
      <c r="L1744" t="s">
        <v>256</v>
      </c>
      <c r="M1744"/>
      <c r="N1744" t="s">
        <v>252</v>
      </c>
      <c r="O1744" t="s">
        <v>8</v>
      </c>
      <c r="P1744" t="s">
        <v>44</v>
      </c>
      <c r="Q1744" t="s">
        <v>319</v>
      </c>
      <c r="R1744"/>
      <c r="S1744"/>
      <c r="T1744"/>
      <c r="U1744"/>
      <c r="V1744" s="5">
        <v>47.2</v>
      </c>
      <c r="W1744" t="s">
        <v>748</v>
      </c>
      <c r="X1744" t="s">
        <v>1119</v>
      </c>
      <c r="Y1744" t="s">
        <v>750</v>
      </c>
    </row>
    <row r="1745" spans="1:25" x14ac:dyDescent="0.35">
      <c r="A1745" t="s">
        <v>8</v>
      </c>
      <c r="B1745" s="52">
        <v>2022</v>
      </c>
      <c r="C1745" s="52">
        <v>1</v>
      </c>
      <c r="D1745" t="s">
        <v>746</v>
      </c>
      <c r="E1745" t="s">
        <v>1118</v>
      </c>
      <c r="F1745" s="53">
        <v>44389</v>
      </c>
      <c r="G1745" s="53">
        <v>44391</v>
      </c>
      <c r="H1745" s="52">
        <v>407</v>
      </c>
      <c r="I1745" t="s">
        <v>0</v>
      </c>
      <c r="J1745" t="s">
        <v>258</v>
      </c>
      <c r="K1745" t="s">
        <v>289</v>
      </c>
      <c r="L1745" t="s">
        <v>256</v>
      </c>
      <c r="M1745"/>
      <c r="N1745" t="s">
        <v>252</v>
      </c>
      <c r="O1745" t="s">
        <v>8</v>
      </c>
      <c r="P1745" t="s">
        <v>44</v>
      </c>
      <c r="Q1745" t="s">
        <v>319</v>
      </c>
      <c r="R1745"/>
      <c r="S1745"/>
      <c r="T1745"/>
      <c r="U1745"/>
      <c r="V1745" s="5">
        <v>47.12</v>
      </c>
      <c r="W1745" t="s">
        <v>748</v>
      </c>
      <c r="X1745" t="s">
        <v>1119</v>
      </c>
      <c r="Y1745" t="s">
        <v>750</v>
      </c>
    </row>
    <row r="1746" spans="1:25" x14ac:dyDescent="0.35">
      <c r="A1746" t="s">
        <v>8</v>
      </c>
      <c r="B1746" s="52">
        <v>2022</v>
      </c>
      <c r="C1746" s="52">
        <v>1</v>
      </c>
      <c r="D1746" t="s">
        <v>746</v>
      </c>
      <c r="E1746" t="s">
        <v>1118</v>
      </c>
      <c r="F1746" s="53">
        <v>44389</v>
      </c>
      <c r="G1746" s="53">
        <v>44391</v>
      </c>
      <c r="H1746" s="52">
        <v>408</v>
      </c>
      <c r="I1746" t="s">
        <v>0</v>
      </c>
      <c r="J1746" t="s">
        <v>258</v>
      </c>
      <c r="K1746" t="s">
        <v>290</v>
      </c>
      <c r="L1746" t="s">
        <v>256</v>
      </c>
      <c r="M1746"/>
      <c r="N1746" t="s">
        <v>252</v>
      </c>
      <c r="O1746" t="s">
        <v>8</v>
      </c>
      <c r="P1746" t="s">
        <v>44</v>
      </c>
      <c r="Q1746" t="s">
        <v>319</v>
      </c>
      <c r="R1746"/>
      <c r="S1746"/>
      <c r="T1746"/>
      <c r="U1746"/>
      <c r="V1746" s="5">
        <v>929.5</v>
      </c>
      <c r="W1746" t="s">
        <v>748</v>
      </c>
      <c r="X1746" t="s">
        <v>1119</v>
      </c>
      <c r="Y1746" t="s">
        <v>750</v>
      </c>
    </row>
    <row r="1747" spans="1:25" x14ac:dyDescent="0.35">
      <c r="A1747" t="s">
        <v>8</v>
      </c>
      <c r="B1747" s="52">
        <v>2022</v>
      </c>
      <c r="C1747" s="52">
        <v>1</v>
      </c>
      <c r="D1747" t="s">
        <v>746</v>
      </c>
      <c r="E1747" t="s">
        <v>1118</v>
      </c>
      <c r="F1747" s="53">
        <v>44389</v>
      </c>
      <c r="G1747" s="53">
        <v>44391</v>
      </c>
      <c r="H1747" s="52">
        <v>409</v>
      </c>
      <c r="I1747" t="s">
        <v>0</v>
      </c>
      <c r="J1747" t="s">
        <v>258</v>
      </c>
      <c r="K1747" t="s">
        <v>290</v>
      </c>
      <c r="L1747" t="s">
        <v>256</v>
      </c>
      <c r="M1747"/>
      <c r="N1747" t="s">
        <v>252</v>
      </c>
      <c r="O1747" t="s">
        <v>8</v>
      </c>
      <c r="P1747" t="s">
        <v>44</v>
      </c>
      <c r="Q1747" t="s">
        <v>319</v>
      </c>
      <c r="R1747"/>
      <c r="S1747"/>
      <c r="T1747"/>
      <c r="U1747"/>
      <c r="V1747" s="5">
        <v>634</v>
      </c>
      <c r="W1747" t="s">
        <v>748</v>
      </c>
      <c r="X1747" t="s">
        <v>1119</v>
      </c>
      <c r="Y1747" t="s">
        <v>750</v>
      </c>
    </row>
    <row r="1748" spans="1:25" x14ac:dyDescent="0.35">
      <c r="A1748" t="s">
        <v>8</v>
      </c>
      <c r="B1748" s="52">
        <v>2022</v>
      </c>
      <c r="C1748" s="52">
        <v>1</v>
      </c>
      <c r="D1748" t="s">
        <v>746</v>
      </c>
      <c r="E1748" t="s">
        <v>1118</v>
      </c>
      <c r="F1748" s="53">
        <v>44389</v>
      </c>
      <c r="G1748" s="53">
        <v>44391</v>
      </c>
      <c r="H1748" s="52">
        <v>410</v>
      </c>
      <c r="I1748" t="s">
        <v>0</v>
      </c>
      <c r="J1748" t="s">
        <v>258</v>
      </c>
      <c r="K1748" t="s">
        <v>286</v>
      </c>
      <c r="L1748" t="s">
        <v>256</v>
      </c>
      <c r="M1748"/>
      <c r="N1748" t="s">
        <v>252</v>
      </c>
      <c r="O1748" t="s">
        <v>8</v>
      </c>
      <c r="P1748" t="s">
        <v>44</v>
      </c>
      <c r="Q1748" t="s">
        <v>319</v>
      </c>
      <c r="R1748"/>
      <c r="S1748"/>
      <c r="T1748"/>
      <c r="U1748"/>
      <c r="V1748" s="5">
        <v>39.450000000000003</v>
      </c>
      <c r="W1748" t="s">
        <v>748</v>
      </c>
      <c r="X1748" t="s">
        <v>1119</v>
      </c>
      <c r="Y1748" t="s">
        <v>750</v>
      </c>
    </row>
    <row r="1749" spans="1:25" x14ac:dyDescent="0.35">
      <c r="A1749" t="s">
        <v>8</v>
      </c>
      <c r="B1749" s="52">
        <v>2022</v>
      </c>
      <c r="C1749" s="52">
        <v>1</v>
      </c>
      <c r="D1749" t="s">
        <v>746</v>
      </c>
      <c r="E1749" t="s">
        <v>1118</v>
      </c>
      <c r="F1749" s="53">
        <v>44389</v>
      </c>
      <c r="G1749" s="53">
        <v>44391</v>
      </c>
      <c r="H1749" s="52">
        <v>411</v>
      </c>
      <c r="I1749" t="s">
        <v>0</v>
      </c>
      <c r="J1749" t="s">
        <v>258</v>
      </c>
      <c r="K1749" t="s">
        <v>286</v>
      </c>
      <c r="L1749" t="s">
        <v>256</v>
      </c>
      <c r="M1749"/>
      <c r="N1749" t="s">
        <v>252</v>
      </c>
      <c r="O1749" t="s">
        <v>8</v>
      </c>
      <c r="P1749" t="s">
        <v>44</v>
      </c>
      <c r="Q1749" t="s">
        <v>319</v>
      </c>
      <c r="R1749"/>
      <c r="S1749"/>
      <c r="T1749"/>
      <c r="U1749"/>
      <c r="V1749" s="5">
        <v>39.380000000000003</v>
      </c>
      <c r="W1749" t="s">
        <v>748</v>
      </c>
      <c r="X1749" t="s">
        <v>1119</v>
      </c>
      <c r="Y1749" t="s">
        <v>750</v>
      </c>
    </row>
    <row r="1750" spans="1:25" x14ac:dyDescent="0.35">
      <c r="A1750" t="s">
        <v>8</v>
      </c>
      <c r="B1750" s="52">
        <v>2022</v>
      </c>
      <c r="C1750" s="52">
        <v>1</v>
      </c>
      <c r="D1750" t="s">
        <v>746</v>
      </c>
      <c r="E1750" t="s">
        <v>1118</v>
      </c>
      <c r="F1750" s="53">
        <v>44389</v>
      </c>
      <c r="G1750" s="53">
        <v>44391</v>
      </c>
      <c r="H1750" s="52">
        <v>412</v>
      </c>
      <c r="I1750" t="s">
        <v>0</v>
      </c>
      <c r="J1750" t="s">
        <v>258</v>
      </c>
      <c r="K1750" t="s">
        <v>291</v>
      </c>
      <c r="L1750" t="s">
        <v>256</v>
      </c>
      <c r="M1750"/>
      <c r="N1750" t="s">
        <v>252</v>
      </c>
      <c r="O1750" t="s">
        <v>8</v>
      </c>
      <c r="P1750" t="s">
        <v>44</v>
      </c>
      <c r="Q1750" t="s">
        <v>319</v>
      </c>
      <c r="R1750"/>
      <c r="S1750"/>
      <c r="T1750"/>
      <c r="U1750"/>
      <c r="V1750" s="5">
        <v>21.49</v>
      </c>
      <c r="W1750" t="s">
        <v>748</v>
      </c>
      <c r="X1750" t="s">
        <v>1119</v>
      </c>
      <c r="Y1750" t="s">
        <v>750</v>
      </c>
    </row>
    <row r="1751" spans="1:25" x14ac:dyDescent="0.35">
      <c r="A1751" t="s">
        <v>8</v>
      </c>
      <c r="B1751" s="52">
        <v>2022</v>
      </c>
      <c r="C1751" s="52">
        <v>1</v>
      </c>
      <c r="D1751" t="s">
        <v>746</v>
      </c>
      <c r="E1751" t="s">
        <v>1118</v>
      </c>
      <c r="F1751" s="53">
        <v>44389</v>
      </c>
      <c r="G1751" s="53">
        <v>44391</v>
      </c>
      <c r="H1751" s="52">
        <v>413</v>
      </c>
      <c r="I1751" t="s">
        <v>0</v>
      </c>
      <c r="J1751" t="s">
        <v>258</v>
      </c>
      <c r="K1751" t="s">
        <v>291</v>
      </c>
      <c r="L1751" t="s">
        <v>256</v>
      </c>
      <c r="M1751"/>
      <c r="N1751" t="s">
        <v>252</v>
      </c>
      <c r="O1751" t="s">
        <v>8</v>
      </c>
      <c r="P1751" t="s">
        <v>44</v>
      </c>
      <c r="Q1751" t="s">
        <v>319</v>
      </c>
      <c r="R1751"/>
      <c r="S1751"/>
      <c r="T1751"/>
      <c r="U1751"/>
      <c r="V1751" s="5">
        <v>21.45</v>
      </c>
      <c r="W1751" t="s">
        <v>748</v>
      </c>
      <c r="X1751" t="s">
        <v>1119</v>
      </c>
      <c r="Y1751" t="s">
        <v>750</v>
      </c>
    </row>
    <row r="1752" spans="1:25" x14ac:dyDescent="0.35">
      <c r="A1752" t="s">
        <v>8</v>
      </c>
      <c r="B1752" s="52">
        <v>2022</v>
      </c>
      <c r="C1752" s="52">
        <v>1</v>
      </c>
      <c r="D1752" t="s">
        <v>746</v>
      </c>
      <c r="E1752" t="s">
        <v>1118</v>
      </c>
      <c r="F1752" s="53">
        <v>44389</v>
      </c>
      <c r="G1752" s="53">
        <v>44391</v>
      </c>
      <c r="H1752" s="52">
        <v>414</v>
      </c>
      <c r="I1752" t="s">
        <v>0</v>
      </c>
      <c r="J1752" t="s">
        <v>258</v>
      </c>
      <c r="K1752" t="s">
        <v>292</v>
      </c>
      <c r="L1752" t="s">
        <v>256</v>
      </c>
      <c r="M1752"/>
      <c r="N1752" t="s">
        <v>252</v>
      </c>
      <c r="O1752" t="s">
        <v>8</v>
      </c>
      <c r="P1752" t="s">
        <v>44</v>
      </c>
      <c r="Q1752" t="s">
        <v>319</v>
      </c>
      <c r="R1752"/>
      <c r="S1752"/>
      <c r="T1752"/>
      <c r="U1752"/>
      <c r="V1752" s="5">
        <v>20</v>
      </c>
      <c r="W1752" t="s">
        <v>748</v>
      </c>
      <c r="X1752" t="s">
        <v>1119</v>
      </c>
      <c r="Y1752" t="s">
        <v>750</v>
      </c>
    </row>
    <row r="1753" spans="1:25" x14ac:dyDescent="0.35">
      <c r="A1753" t="s">
        <v>8</v>
      </c>
      <c r="B1753" s="52">
        <v>2022</v>
      </c>
      <c r="C1753" s="52">
        <v>1</v>
      </c>
      <c r="D1753" t="s">
        <v>746</v>
      </c>
      <c r="E1753" t="s">
        <v>1118</v>
      </c>
      <c r="F1753" s="53">
        <v>44389</v>
      </c>
      <c r="G1753" s="53">
        <v>44391</v>
      </c>
      <c r="H1753" s="52">
        <v>415</v>
      </c>
      <c r="I1753" t="s">
        <v>0</v>
      </c>
      <c r="J1753" t="s">
        <v>258</v>
      </c>
      <c r="K1753" t="s">
        <v>292</v>
      </c>
      <c r="L1753" t="s">
        <v>256</v>
      </c>
      <c r="M1753"/>
      <c r="N1753" t="s">
        <v>252</v>
      </c>
      <c r="O1753" t="s">
        <v>8</v>
      </c>
      <c r="P1753" t="s">
        <v>44</v>
      </c>
      <c r="Q1753" t="s">
        <v>319</v>
      </c>
      <c r="R1753"/>
      <c r="S1753"/>
      <c r="T1753"/>
      <c r="U1753"/>
      <c r="V1753" s="5">
        <v>10</v>
      </c>
      <c r="W1753" t="s">
        <v>748</v>
      </c>
      <c r="X1753" t="s">
        <v>1119</v>
      </c>
      <c r="Y1753" t="s">
        <v>750</v>
      </c>
    </row>
    <row r="1754" spans="1:25" x14ac:dyDescent="0.35">
      <c r="A1754" t="s">
        <v>8</v>
      </c>
      <c r="B1754" s="52">
        <v>2022</v>
      </c>
      <c r="C1754" s="52">
        <v>1</v>
      </c>
      <c r="D1754" t="s">
        <v>746</v>
      </c>
      <c r="E1754" t="s">
        <v>1118</v>
      </c>
      <c r="F1754" s="53">
        <v>44389</v>
      </c>
      <c r="G1754" s="53">
        <v>44391</v>
      </c>
      <c r="H1754" s="52">
        <v>484</v>
      </c>
      <c r="I1754" t="s">
        <v>0</v>
      </c>
      <c r="J1754"/>
      <c r="K1754" t="s">
        <v>1</v>
      </c>
      <c r="L1754" t="s">
        <v>18</v>
      </c>
      <c r="M1754"/>
      <c r="N1754"/>
      <c r="O1754"/>
      <c r="P1754" t="s">
        <v>44</v>
      </c>
      <c r="Q1754"/>
      <c r="R1754"/>
      <c r="S1754"/>
      <c r="T1754"/>
      <c r="U1754"/>
      <c r="V1754" s="5">
        <v>-14282.1</v>
      </c>
      <c r="W1754"/>
      <c r="X1754" t="s">
        <v>2</v>
      </c>
      <c r="Y1754" t="s">
        <v>750</v>
      </c>
    </row>
    <row r="1755" spans="1:25" x14ac:dyDescent="0.35">
      <c r="A1755" t="s">
        <v>8</v>
      </c>
      <c r="B1755" s="52">
        <v>2022</v>
      </c>
      <c r="C1755" s="52">
        <v>1</v>
      </c>
      <c r="D1755" t="s">
        <v>19</v>
      </c>
      <c r="E1755" t="s">
        <v>1120</v>
      </c>
      <c r="F1755" s="53">
        <v>44390</v>
      </c>
      <c r="G1755" s="53">
        <v>44391</v>
      </c>
      <c r="H1755" s="52">
        <v>10</v>
      </c>
      <c r="I1755" t="s">
        <v>0</v>
      </c>
      <c r="J1755"/>
      <c r="K1755" t="s">
        <v>5</v>
      </c>
      <c r="L1755" t="s">
        <v>18</v>
      </c>
      <c r="M1755"/>
      <c r="N1755"/>
      <c r="O1755" t="s">
        <v>8</v>
      </c>
      <c r="P1755" t="s">
        <v>44</v>
      </c>
      <c r="Q1755" t="s">
        <v>319</v>
      </c>
      <c r="R1755"/>
      <c r="S1755"/>
      <c r="T1755"/>
      <c r="U1755"/>
      <c r="V1755" s="5">
        <v>-4650.4799999999996</v>
      </c>
      <c r="W1755" t="s">
        <v>1121</v>
      </c>
      <c r="X1755" t="s">
        <v>6</v>
      </c>
      <c r="Y1755" t="s">
        <v>6</v>
      </c>
    </row>
    <row r="1756" spans="1:25" x14ac:dyDescent="0.35">
      <c r="A1756" t="s">
        <v>8</v>
      </c>
      <c r="B1756" s="52">
        <v>2022</v>
      </c>
      <c r="C1756" s="52">
        <v>1</v>
      </c>
      <c r="D1756" t="s">
        <v>19</v>
      </c>
      <c r="E1756" t="s">
        <v>1120</v>
      </c>
      <c r="F1756" s="53">
        <v>44390</v>
      </c>
      <c r="G1756" s="53">
        <v>44391</v>
      </c>
      <c r="H1756" s="52">
        <v>14</v>
      </c>
      <c r="I1756" t="s">
        <v>0</v>
      </c>
      <c r="J1756"/>
      <c r="K1756" t="s">
        <v>5</v>
      </c>
      <c r="L1756" t="s">
        <v>18</v>
      </c>
      <c r="M1756"/>
      <c r="N1756"/>
      <c r="O1756" t="s">
        <v>8</v>
      </c>
      <c r="P1756" t="s">
        <v>44</v>
      </c>
      <c r="Q1756" t="s">
        <v>319</v>
      </c>
      <c r="R1756"/>
      <c r="S1756"/>
      <c r="T1756"/>
      <c r="U1756"/>
      <c r="V1756" s="5">
        <v>-19415.38</v>
      </c>
      <c r="W1756" t="s">
        <v>1122</v>
      </c>
      <c r="X1756" t="s">
        <v>6</v>
      </c>
      <c r="Y1756" t="s">
        <v>6</v>
      </c>
    </row>
    <row r="1757" spans="1:25" x14ac:dyDescent="0.35">
      <c r="A1757" t="s">
        <v>8</v>
      </c>
      <c r="B1757" s="52">
        <v>2022</v>
      </c>
      <c r="C1757" s="52">
        <v>1</v>
      </c>
      <c r="D1757" t="s">
        <v>19</v>
      </c>
      <c r="E1757" t="s">
        <v>1120</v>
      </c>
      <c r="F1757" s="53">
        <v>44390</v>
      </c>
      <c r="G1757" s="53">
        <v>44391</v>
      </c>
      <c r="H1757" s="52">
        <v>15</v>
      </c>
      <c r="I1757" t="s">
        <v>0</v>
      </c>
      <c r="J1757"/>
      <c r="K1757" t="s">
        <v>5</v>
      </c>
      <c r="L1757" t="s">
        <v>18</v>
      </c>
      <c r="M1757"/>
      <c r="N1757"/>
      <c r="O1757" t="s">
        <v>8</v>
      </c>
      <c r="P1757" t="s">
        <v>44</v>
      </c>
      <c r="Q1757" t="s">
        <v>319</v>
      </c>
      <c r="R1757"/>
      <c r="S1757"/>
      <c r="T1757"/>
      <c r="U1757"/>
      <c r="V1757" s="5">
        <v>-16445</v>
      </c>
      <c r="W1757" t="s">
        <v>1123</v>
      </c>
      <c r="X1757" t="s">
        <v>6</v>
      </c>
      <c r="Y1757" t="s">
        <v>6</v>
      </c>
    </row>
    <row r="1758" spans="1:25" x14ac:dyDescent="0.35">
      <c r="A1758" t="s">
        <v>8</v>
      </c>
      <c r="B1758" s="52">
        <v>2022</v>
      </c>
      <c r="C1758" s="52">
        <v>1</v>
      </c>
      <c r="D1758" t="s">
        <v>19</v>
      </c>
      <c r="E1758" t="s">
        <v>1120</v>
      </c>
      <c r="F1758" s="53">
        <v>44390</v>
      </c>
      <c r="G1758" s="53">
        <v>44391</v>
      </c>
      <c r="H1758" s="52">
        <v>42</v>
      </c>
      <c r="I1758" t="s">
        <v>0</v>
      </c>
      <c r="J1758" t="s">
        <v>3</v>
      </c>
      <c r="K1758" t="s">
        <v>127</v>
      </c>
      <c r="L1758" t="s">
        <v>24</v>
      </c>
      <c r="M1758"/>
      <c r="N1758"/>
      <c r="O1758" t="s">
        <v>8</v>
      </c>
      <c r="P1758" t="s">
        <v>44</v>
      </c>
      <c r="Q1758" t="s">
        <v>319</v>
      </c>
      <c r="R1758" t="s">
        <v>838</v>
      </c>
      <c r="S1758"/>
      <c r="T1758"/>
      <c r="U1758"/>
      <c r="V1758" s="5">
        <v>4650.4799999999996</v>
      </c>
      <c r="W1758" t="s">
        <v>1121</v>
      </c>
      <c r="X1758" t="s">
        <v>1124</v>
      </c>
      <c r="Y1758" t="s">
        <v>6</v>
      </c>
    </row>
    <row r="1759" spans="1:25" x14ac:dyDescent="0.35">
      <c r="A1759" t="s">
        <v>8</v>
      </c>
      <c r="B1759" s="52">
        <v>2022</v>
      </c>
      <c r="C1759" s="52">
        <v>1</v>
      </c>
      <c r="D1759" t="s">
        <v>19</v>
      </c>
      <c r="E1759" t="s">
        <v>1120</v>
      </c>
      <c r="F1759" s="53">
        <v>44390</v>
      </c>
      <c r="G1759" s="53">
        <v>44391</v>
      </c>
      <c r="H1759" s="52">
        <v>43</v>
      </c>
      <c r="I1759" t="s">
        <v>0</v>
      </c>
      <c r="J1759" t="s">
        <v>3</v>
      </c>
      <c r="K1759" t="s">
        <v>127</v>
      </c>
      <c r="L1759" t="s">
        <v>24</v>
      </c>
      <c r="M1759"/>
      <c r="N1759"/>
      <c r="O1759" t="s">
        <v>8</v>
      </c>
      <c r="P1759" t="s">
        <v>44</v>
      </c>
      <c r="Q1759" t="s">
        <v>319</v>
      </c>
      <c r="R1759" t="s">
        <v>1025</v>
      </c>
      <c r="S1759"/>
      <c r="T1759"/>
      <c r="U1759"/>
      <c r="V1759" s="5">
        <v>19415.38</v>
      </c>
      <c r="W1759" t="s">
        <v>1122</v>
      </c>
      <c r="X1759" t="s">
        <v>1125</v>
      </c>
      <c r="Y1759" t="s">
        <v>6</v>
      </c>
    </row>
    <row r="1760" spans="1:25" x14ac:dyDescent="0.35">
      <c r="A1760" t="s">
        <v>8</v>
      </c>
      <c r="B1760" s="52">
        <v>2022</v>
      </c>
      <c r="C1760" s="52">
        <v>1</v>
      </c>
      <c r="D1760" t="s">
        <v>19</v>
      </c>
      <c r="E1760" t="s">
        <v>1120</v>
      </c>
      <c r="F1760" s="53">
        <v>44390</v>
      </c>
      <c r="G1760" s="53">
        <v>44391</v>
      </c>
      <c r="H1760" s="52">
        <v>44</v>
      </c>
      <c r="I1760" t="s">
        <v>0</v>
      </c>
      <c r="J1760" t="s">
        <v>3</v>
      </c>
      <c r="K1760" t="s">
        <v>127</v>
      </c>
      <c r="L1760" t="s">
        <v>24</v>
      </c>
      <c r="M1760"/>
      <c r="N1760"/>
      <c r="O1760" t="s">
        <v>8</v>
      </c>
      <c r="P1760" t="s">
        <v>44</v>
      </c>
      <c r="Q1760" t="s">
        <v>319</v>
      </c>
      <c r="R1760" t="s">
        <v>34</v>
      </c>
      <c r="S1760"/>
      <c r="T1760"/>
      <c r="U1760"/>
      <c r="V1760" s="5">
        <v>16445</v>
      </c>
      <c r="W1760" t="s">
        <v>1123</v>
      </c>
      <c r="X1760" t="s">
        <v>1126</v>
      </c>
      <c r="Y1760" t="s">
        <v>6</v>
      </c>
    </row>
    <row r="1761" spans="1:25" x14ac:dyDescent="0.35">
      <c r="A1761" t="s">
        <v>8</v>
      </c>
      <c r="B1761" s="52">
        <v>2022</v>
      </c>
      <c r="C1761" s="52">
        <v>1</v>
      </c>
      <c r="D1761" t="s">
        <v>19</v>
      </c>
      <c r="E1761" t="s">
        <v>1127</v>
      </c>
      <c r="F1761" s="53">
        <v>44393</v>
      </c>
      <c r="G1761" s="53">
        <v>44391</v>
      </c>
      <c r="H1761" s="52">
        <v>28</v>
      </c>
      <c r="I1761" t="s">
        <v>0</v>
      </c>
      <c r="J1761"/>
      <c r="K1761" t="s">
        <v>1</v>
      </c>
      <c r="L1761" t="s">
        <v>18</v>
      </c>
      <c r="M1761"/>
      <c r="N1761"/>
      <c r="O1761" t="s">
        <v>8</v>
      </c>
      <c r="P1761" t="s">
        <v>44</v>
      </c>
      <c r="Q1761" t="s">
        <v>319</v>
      </c>
      <c r="R1761"/>
      <c r="S1761"/>
      <c r="T1761"/>
      <c r="U1761"/>
      <c r="V1761" s="5">
        <v>-4650.4799999999996</v>
      </c>
      <c r="W1761" t="s">
        <v>1121</v>
      </c>
      <c r="X1761" t="s">
        <v>2</v>
      </c>
      <c r="Y1761" t="s">
        <v>4</v>
      </c>
    </row>
    <row r="1762" spans="1:25" x14ac:dyDescent="0.35">
      <c r="A1762" t="s">
        <v>8</v>
      </c>
      <c r="B1762" s="52">
        <v>2022</v>
      </c>
      <c r="C1762" s="52">
        <v>1</v>
      </c>
      <c r="D1762" t="s">
        <v>19</v>
      </c>
      <c r="E1762" t="s">
        <v>1127</v>
      </c>
      <c r="F1762" s="53">
        <v>44393</v>
      </c>
      <c r="G1762" s="53">
        <v>44391</v>
      </c>
      <c r="H1762" s="52">
        <v>29</v>
      </c>
      <c r="I1762" t="s">
        <v>0</v>
      </c>
      <c r="J1762"/>
      <c r="K1762" t="s">
        <v>1</v>
      </c>
      <c r="L1762" t="s">
        <v>18</v>
      </c>
      <c r="M1762"/>
      <c r="N1762"/>
      <c r="O1762" t="s">
        <v>8</v>
      </c>
      <c r="P1762" t="s">
        <v>44</v>
      </c>
      <c r="Q1762" t="s">
        <v>319</v>
      </c>
      <c r="R1762"/>
      <c r="S1762"/>
      <c r="T1762"/>
      <c r="U1762"/>
      <c r="V1762" s="5">
        <v>-19415.38</v>
      </c>
      <c r="W1762" t="s">
        <v>1122</v>
      </c>
      <c r="X1762" t="s">
        <v>2</v>
      </c>
      <c r="Y1762" t="s">
        <v>4</v>
      </c>
    </row>
    <row r="1763" spans="1:25" x14ac:dyDescent="0.35">
      <c r="A1763" t="s">
        <v>8</v>
      </c>
      <c r="B1763" s="52">
        <v>2022</v>
      </c>
      <c r="C1763" s="52">
        <v>1</v>
      </c>
      <c r="D1763" t="s">
        <v>19</v>
      </c>
      <c r="E1763" t="s">
        <v>1127</v>
      </c>
      <c r="F1763" s="53">
        <v>44393</v>
      </c>
      <c r="G1763" s="53">
        <v>44391</v>
      </c>
      <c r="H1763" s="52">
        <v>30</v>
      </c>
      <c r="I1763" t="s">
        <v>0</v>
      </c>
      <c r="J1763"/>
      <c r="K1763" t="s">
        <v>1</v>
      </c>
      <c r="L1763" t="s">
        <v>18</v>
      </c>
      <c r="M1763"/>
      <c r="N1763"/>
      <c r="O1763" t="s">
        <v>8</v>
      </c>
      <c r="P1763" t="s">
        <v>44</v>
      </c>
      <c r="Q1763" t="s">
        <v>319</v>
      </c>
      <c r="R1763"/>
      <c r="S1763"/>
      <c r="T1763"/>
      <c r="U1763"/>
      <c r="V1763" s="5">
        <v>-16445</v>
      </c>
      <c r="W1763" t="s">
        <v>1123</v>
      </c>
      <c r="X1763" t="s">
        <v>2</v>
      </c>
      <c r="Y1763" t="s">
        <v>4</v>
      </c>
    </row>
    <row r="1764" spans="1:25" x14ac:dyDescent="0.35">
      <c r="A1764" t="s">
        <v>8</v>
      </c>
      <c r="B1764" s="52">
        <v>2022</v>
      </c>
      <c r="C1764" s="52">
        <v>1</v>
      </c>
      <c r="D1764" t="s">
        <v>19</v>
      </c>
      <c r="E1764" t="s">
        <v>1127</v>
      </c>
      <c r="F1764" s="53">
        <v>44393</v>
      </c>
      <c r="G1764" s="53">
        <v>44391</v>
      </c>
      <c r="H1764" s="52">
        <v>99</v>
      </c>
      <c r="I1764" t="s">
        <v>0</v>
      </c>
      <c r="J1764"/>
      <c r="K1764" t="s">
        <v>5</v>
      </c>
      <c r="L1764" t="s">
        <v>18</v>
      </c>
      <c r="M1764"/>
      <c r="N1764"/>
      <c r="O1764" t="s">
        <v>8</v>
      </c>
      <c r="P1764" t="s">
        <v>44</v>
      </c>
      <c r="Q1764" t="s">
        <v>319</v>
      </c>
      <c r="R1764"/>
      <c r="S1764"/>
      <c r="T1764"/>
      <c r="U1764"/>
      <c r="V1764" s="5">
        <v>4650.4799999999996</v>
      </c>
      <c r="W1764" t="s">
        <v>1121</v>
      </c>
      <c r="X1764" t="s">
        <v>6</v>
      </c>
      <c r="Y1764" t="s">
        <v>4</v>
      </c>
    </row>
    <row r="1765" spans="1:25" x14ac:dyDescent="0.35">
      <c r="A1765" t="s">
        <v>8</v>
      </c>
      <c r="B1765" s="52">
        <v>2022</v>
      </c>
      <c r="C1765" s="52">
        <v>1</v>
      </c>
      <c r="D1765" t="s">
        <v>19</v>
      </c>
      <c r="E1765" t="s">
        <v>1127</v>
      </c>
      <c r="F1765" s="53">
        <v>44393</v>
      </c>
      <c r="G1765" s="53">
        <v>44391</v>
      </c>
      <c r="H1765" s="52">
        <v>100</v>
      </c>
      <c r="I1765" t="s">
        <v>0</v>
      </c>
      <c r="J1765"/>
      <c r="K1765" t="s">
        <v>5</v>
      </c>
      <c r="L1765" t="s">
        <v>18</v>
      </c>
      <c r="M1765"/>
      <c r="N1765"/>
      <c r="O1765" t="s">
        <v>8</v>
      </c>
      <c r="P1765" t="s">
        <v>44</v>
      </c>
      <c r="Q1765" t="s">
        <v>319</v>
      </c>
      <c r="R1765"/>
      <c r="S1765"/>
      <c r="T1765"/>
      <c r="U1765"/>
      <c r="V1765" s="5">
        <v>19415.38</v>
      </c>
      <c r="W1765" t="s">
        <v>1122</v>
      </c>
      <c r="X1765" t="s">
        <v>6</v>
      </c>
      <c r="Y1765" t="s">
        <v>4</v>
      </c>
    </row>
    <row r="1766" spans="1:25" x14ac:dyDescent="0.35">
      <c r="A1766" t="s">
        <v>8</v>
      </c>
      <c r="B1766" s="52">
        <v>2022</v>
      </c>
      <c r="C1766" s="52">
        <v>1</v>
      </c>
      <c r="D1766" t="s">
        <v>19</v>
      </c>
      <c r="E1766" t="s">
        <v>1127</v>
      </c>
      <c r="F1766" s="53">
        <v>44393</v>
      </c>
      <c r="G1766" s="53">
        <v>44391</v>
      </c>
      <c r="H1766" s="52">
        <v>101</v>
      </c>
      <c r="I1766" t="s">
        <v>0</v>
      </c>
      <c r="J1766"/>
      <c r="K1766" t="s">
        <v>5</v>
      </c>
      <c r="L1766" t="s">
        <v>18</v>
      </c>
      <c r="M1766"/>
      <c r="N1766"/>
      <c r="O1766" t="s">
        <v>8</v>
      </c>
      <c r="P1766" t="s">
        <v>44</v>
      </c>
      <c r="Q1766" t="s">
        <v>319</v>
      </c>
      <c r="R1766"/>
      <c r="S1766"/>
      <c r="T1766"/>
      <c r="U1766"/>
      <c r="V1766" s="5">
        <v>16445</v>
      </c>
      <c r="W1766" t="s">
        <v>1123</v>
      </c>
      <c r="X1766" t="s">
        <v>6</v>
      </c>
      <c r="Y1766" t="s">
        <v>4</v>
      </c>
    </row>
    <row r="1767" spans="1:25" x14ac:dyDescent="0.35">
      <c r="A1767" t="s">
        <v>8</v>
      </c>
      <c r="B1767" s="52">
        <v>2022</v>
      </c>
      <c r="C1767" s="52">
        <v>1</v>
      </c>
      <c r="D1767" t="s">
        <v>19</v>
      </c>
      <c r="E1767" t="s">
        <v>1128</v>
      </c>
      <c r="F1767" s="53">
        <v>44396</v>
      </c>
      <c r="G1767" s="53">
        <v>44396</v>
      </c>
      <c r="H1767" s="52">
        <v>26</v>
      </c>
      <c r="I1767" t="s">
        <v>0</v>
      </c>
      <c r="J1767"/>
      <c r="K1767" t="s">
        <v>5</v>
      </c>
      <c r="L1767" t="s">
        <v>18</v>
      </c>
      <c r="M1767"/>
      <c r="N1767"/>
      <c r="O1767" t="s">
        <v>8</v>
      </c>
      <c r="P1767" t="s">
        <v>44</v>
      </c>
      <c r="Q1767" t="s">
        <v>319</v>
      </c>
      <c r="R1767"/>
      <c r="S1767"/>
      <c r="T1767"/>
      <c r="U1767"/>
      <c r="V1767" s="5">
        <v>-16936.599999999999</v>
      </c>
      <c r="W1767" t="s">
        <v>1129</v>
      </c>
      <c r="X1767" t="s">
        <v>6</v>
      </c>
      <c r="Y1767" t="s">
        <v>6</v>
      </c>
    </row>
    <row r="1768" spans="1:25" x14ac:dyDescent="0.35">
      <c r="A1768" t="s">
        <v>8</v>
      </c>
      <c r="B1768" s="52">
        <v>2022</v>
      </c>
      <c r="C1768" s="52">
        <v>1</v>
      </c>
      <c r="D1768" t="s">
        <v>19</v>
      </c>
      <c r="E1768" t="s">
        <v>1128</v>
      </c>
      <c r="F1768" s="53">
        <v>44396</v>
      </c>
      <c r="G1768" s="53">
        <v>44396</v>
      </c>
      <c r="H1768" s="52">
        <v>88</v>
      </c>
      <c r="I1768" t="s">
        <v>0</v>
      </c>
      <c r="J1768" t="s">
        <v>3</v>
      </c>
      <c r="K1768" t="s">
        <v>840</v>
      </c>
      <c r="L1768" t="s">
        <v>24</v>
      </c>
      <c r="M1768"/>
      <c r="N1768"/>
      <c r="O1768" t="s">
        <v>8</v>
      </c>
      <c r="P1768" t="s">
        <v>44</v>
      </c>
      <c r="Q1768" t="s">
        <v>319</v>
      </c>
      <c r="R1768" t="s">
        <v>841</v>
      </c>
      <c r="S1768"/>
      <c r="T1768"/>
      <c r="U1768"/>
      <c r="V1768" s="5">
        <v>16936.599999999999</v>
      </c>
      <c r="W1768" t="s">
        <v>1129</v>
      </c>
      <c r="X1768" t="s">
        <v>1039</v>
      </c>
      <c r="Y1768" t="s">
        <v>6</v>
      </c>
    </row>
    <row r="1769" spans="1:25" x14ac:dyDescent="0.35">
      <c r="A1769" t="s">
        <v>8</v>
      </c>
      <c r="B1769" s="52">
        <v>2022</v>
      </c>
      <c r="C1769" s="52">
        <v>1</v>
      </c>
      <c r="D1769" t="s">
        <v>19</v>
      </c>
      <c r="E1769" t="s">
        <v>1130</v>
      </c>
      <c r="F1769" s="53">
        <v>44396</v>
      </c>
      <c r="G1769" s="53">
        <v>44396</v>
      </c>
      <c r="H1769" s="52">
        <v>17</v>
      </c>
      <c r="I1769" t="s">
        <v>0</v>
      </c>
      <c r="J1769"/>
      <c r="K1769" t="s">
        <v>1</v>
      </c>
      <c r="L1769" t="s">
        <v>18</v>
      </c>
      <c r="M1769"/>
      <c r="N1769"/>
      <c r="O1769" t="s">
        <v>8</v>
      </c>
      <c r="P1769" t="s">
        <v>44</v>
      </c>
      <c r="Q1769" t="s">
        <v>319</v>
      </c>
      <c r="R1769"/>
      <c r="S1769"/>
      <c r="T1769"/>
      <c r="U1769"/>
      <c r="V1769" s="5">
        <v>-16936.599999999999</v>
      </c>
      <c r="W1769" t="s">
        <v>1129</v>
      </c>
      <c r="X1769" t="s">
        <v>2</v>
      </c>
      <c r="Y1769" t="s">
        <v>4</v>
      </c>
    </row>
    <row r="1770" spans="1:25" x14ac:dyDescent="0.35">
      <c r="A1770" t="s">
        <v>8</v>
      </c>
      <c r="B1770" s="52">
        <v>2022</v>
      </c>
      <c r="C1770" s="52">
        <v>1</v>
      </c>
      <c r="D1770" t="s">
        <v>19</v>
      </c>
      <c r="E1770" t="s">
        <v>1130</v>
      </c>
      <c r="F1770" s="53">
        <v>44396</v>
      </c>
      <c r="G1770" s="53">
        <v>44396</v>
      </c>
      <c r="H1770" s="52">
        <v>43</v>
      </c>
      <c r="I1770" t="s">
        <v>0</v>
      </c>
      <c r="J1770"/>
      <c r="K1770" t="s">
        <v>5</v>
      </c>
      <c r="L1770" t="s">
        <v>18</v>
      </c>
      <c r="M1770"/>
      <c r="N1770"/>
      <c r="O1770" t="s">
        <v>8</v>
      </c>
      <c r="P1770" t="s">
        <v>44</v>
      </c>
      <c r="Q1770" t="s">
        <v>319</v>
      </c>
      <c r="R1770"/>
      <c r="S1770"/>
      <c r="T1770"/>
      <c r="U1770"/>
      <c r="V1770" s="5">
        <v>16936.599999999999</v>
      </c>
      <c r="W1770" t="s">
        <v>1129</v>
      </c>
      <c r="X1770" t="s">
        <v>6</v>
      </c>
      <c r="Y1770" t="s">
        <v>4</v>
      </c>
    </row>
    <row r="1771" spans="1:25" x14ac:dyDescent="0.35">
      <c r="A1771" t="s">
        <v>8</v>
      </c>
      <c r="B1771" s="52">
        <v>2022</v>
      </c>
      <c r="C1771" s="52">
        <v>1</v>
      </c>
      <c r="D1771" t="s">
        <v>19</v>
      </c>
      <c r="E1771" t="s">
        <v>1131</v>
      </c>
      <c r="F1771" s="53">
        <v>44397</v>
      </c>
      <c r="G1771" s="53">
        <v>44397</v>
      </c>
      <c r="H1771" s="52">
        <v>2</v>
      </c>
      <c r="I1771" t="s">
        <v>0</v>
      </c>
      <c r="J1771"/>
      <c r="K1771" t="s">
        <v>5</v>
      </c>
      <c r="L1771" t="s">
        <v>18</v>
      </c>
      <c r="M1771"/>
      <c r="N1771"/>
      <c r="O1771" t="s">
        <v>8</v>
      </c>
      <c r="P1771" t="s">
        <v>44</v>
      </c>
      <c r="Q1771" t="s">
        <v>319</v>
      </c>
      <c r="R1771"/>
      <c r="S1771"/>
      <c r="T1771"/>
      <c r="U1771"/>
      <c r="V1771" s="5">
        <v>-34544.339999999997</v>
      </c>
      <c r="W1771" t="s">
        <v>1132</v>
      </c>
      <c r="X1771" t="s">
        <v>6</v>
      </c>
      <c r="Y1771" t="s">
        <v>6</v>
      </c>
    </row>
    <row r="1772" spans="1:25" x14ac:dyDescent="0.35">
      <c r="A1772" t="s">
        <v>8</v>
      </c>
      <c r="B1772" s="52">
        <v>2022</v>
      </c>
      <c r="C1772" s="52">
        <v>1</v>
      </c>
      <c r="D1772" t="s">
        <v>19</v>
      </c>
      <c r="E1772" t="s">
        <v>1131</v>
      </c>
      <c r="F1772" s="53">
        <v>44397</v>
      </c>
      <c r="G1772" s="53">
        <v>44397</v>
      </c>
      <c r="H1772" s="52">
        <v>10</v>
      </c>
      <c r="I1772" t="s">
        <v>0</v>
      </c>
      <c r="J1772"/>
      <c r="K1772" t="s">
        <v>5</v>
      </c>
      <c r="L1772" t="s">
        <v>18</v>
      </c>
      <c r="M1772"/>
      <c r="N1772"/>
      <c r="O1772" t="s">
        <v>8</v>
      </c>
      <c r="P1772" t="s">
        <v>44</v>
      </c>
      <c r="Q1772" t="s">
        <v>319</v>
      </c>
      <c r="R1772"/>
      <c r="S1772"/>
      <c r="T1772"/>
      <c r="U1772"/>
      <c r="V1772" s="5">
        <v>-17344.5</v>
      </c>
      <c r="W1772" t="s">
        <v>1133</v>
      </c>
      <c r="X1772" t="s">
        <v>6</v>
      </c>
      <c r="Y1772" t="s">
        <v>6</v>
      </c>
    </row>
    <row r="1773" spans="1:25" x14ac:dyDescent="0.35">
      <c r="A1773" t="s">
        <v>8</v>
      </c>
      <c r="B1773" s="52">
        <v>2022</v>
      </c>
      <c r="C1773" s="52">
        <v>1</v>
      </c>
      <c r="D1773" t="s">
        <v>19</v>
      </c>
      <c r="E1773" t="s">
        <v>1131</v>
      </c>
      <c r="F1773" s="53">
        <v>44397</v>
      </c>
      <c r="G1773" s="53">
        <v>44397</v>
      </c>
      <c r="H1773" s="52">
        <v>11</v>
      </c>
      <c r="I1773" t="s">
        <v>0</v>
      </c>
      <c r="J1773"/>
      <c r="K1773" t="s">
        <v>5</v>
      </c>
      <c r="L1773" t="s">
        <v>18</v>
      </c>
      <c r="M1773"/>
      <c r="N1773"/>
      <c r="O1773" t="s">
        <v>8</v>
      </c>
      <c r="P1773" t="s">
        <v>44</v>
      </c>
      <c r="Q1773" t="s">
        <v>319</v>
      </c>
      <c r="R1773"/>
      <c r="S1773"/>
      <c r="T1773"/>
      <c r="U1773"/>
      <c r="V1773" s="5">
        <v>-9410.32</v>
      </c>
      <c r="W1773" t="s">
        <v>1134</v>
      </c>
      <c r="X1773" t="s">
        <v>6</v>
      </c>
      <c r="Y1773" t="s">
        <v>6</v>
      </c>
    </row>
    <row r="1774" spans="1:25" x14ac:dyDescent="0.35">
      <c r="A1774" t="s">
        <v>8</v>
      </c>
      <c r="B1774" s="52">
        <v>2022</v>
      </c>
      <c r="C1774" s="52">
        <v>1</v>
      </c>
      <c r="D1774" t="s">
        <v>19</v>
      </c>
      <c r="E1774" t="s">
        <v>1131</v>
      </c>
      <c r="F1774" s="53">
        <v>44397</v>
      </c>
      <c r="G1774" s="53">
        <v>44397</v>
      </c>
      <c r="H1774" s="52">
        <v>12</v>
      </c>
      <c r="I1774" t="s">
        <v>0</v>
      </c>
      <c r="J1774"/>
      <c r="K1774" t="s">
        <v>5</v>
      </c>
      <c r="L1774" t="s">
        <v>18</v>
      </c>
      <c r="M1774"/>
      <c r="N1774"/>
      <c r="O1774" t="s">
        <v>8</v>
      </c>
      <c r="P1774" t="s">
        <v>44</v>
      </c>
      <c r="Q1774" t="s">
        <v>319</v>
      </c>
      <c r="R1774"/>
      <c r="S1774"/>
      <c r="T1774"/>
      <c r="U1774"/>
      <c r="V1774" s="5">
        <v>-19225.150000000001</v>
      </c>
      <c r="W1774" t="s">
        <v>1135</v>
      </c>
      <c r="X1774" t="s">
        <v>6</v>
      </c>
      <c r="Y1774" t="s">
        <v>6</v>
      </c>
    </row>
    <row r="1775" spans="1:25" x14ac:dyDescent="0.35">
      <c r="A1775" t="s">
        <v>8</v>
      </c>
      <c r="B1775" s="52">
        <v>2022</v>
      </c>
      <c r="C1775" s="52">
        <v>1</v>
      </c>
      <c r="D1775" t="s">
        <v>19</v>
      </c>
      <c r="E1775" t="s">
        <v>1131</v>
      </c>
      <c r="F1775" s="53">
        <v>44397</v>
      </c>
      <c r="G1775" s="53">
        <v>44397</v>
      </c>
      <c r="H1775" s="52">
        <v>74</v>
      </c>
      <c r="I1775" t="s">
        <v>0</v>
      </c>
      <c r="J1775" t="s">
        <v>3</v>
      </c>
      <c r="K1775" t="s">
        <v>127</v>
      </c>
      <c r="L1775" t="s">
        <v>24</v>
      </c>
      <c r="M1775"/>
      <c r="N1775"/>
      <c r="O1775" t="s">
        <v>8</v>
      </c>
      <c r="P1775" t="s">
        <v>44</v>
      </c>
      <c r="Q1775" t="s">
        <v>319</v>
      </c>
      <c r="R1775" t="s">
        <v>959</v>
      </c>
      <c r="S1775"/>
      <c r="T1775"/>
      <c r="U1775"/>
      <c r="V1775" s="5">
        <v>34544.339999999997</v>
      </c>
      <c r="W1775" t="s">
        <v>1132</v>
      </c>
      <c r="X1775" t="s">
        <v>1136</v>
      </c>
      <c r="Y1775" t="s">
        <v>6</v>
      </c>
    </row>
    <row r="1776" spans="1:25" x14ac:dyDescent="0.35">
      <c r="A1776" t="s">
        <v>8</v>
      </c>
      <c r="B1776" s="52">
        <v>2022</v>
      </c>
      <c r="C1776" s="52">
        <v>1</v>
      </c>
      <c r="D1776" t="s">
        <v>19</v>
      </c>
      <c r="E1776" t="s">
        <v>1131</v>
      </c>
      <c r="F1776" s="53">
        <v>44397</v>
      </c>
      <c r="G1776" s="53">
        <v>44397</v>
      </c>
      <c r="H1776" s="52">
        <v>75</v>
      </c>
      <c r="I1776" t="s">
        <v>0</v>
      </c>
      <c r="J1776" t="s">
        <v>3</v>
      </c>
      <c r="K1776" t="s">
        <v>127</v>
      </c>
      <c r="L1776" t="s">
        <v>24</v>
      </c>
      <c r="M1776"/>
      <c r="N1776"/>
      <c r="O1776" t="s">
        <v>8</v>
      </c>
      <c r="P1776" t="s">
        <v>44</v>
      </c>
      <c r="Q1776" t="s">
        <v>319</v>
      </c>
      <c r="R1776" t="s">
        <v>859</v>
      </c>
      <c r="S1776"/>
      <c r="T1776"/>
      <c r="U1776"/>
      <c r="V1776" s="5">
        <v>17344.5</v>
      </c>
      <c r="W1776" t="s">
        <v>1133</v>
      </c>
      <c r="X1776" t="s">
        <v>1022</v>
      </c>
      <c r="Y1776" t="s">
        <v>6</v>
      </c>
    </row>
    <row r="1777" spans="1:25" x14ac:dyDescent="0.35">
      <c r="A1777" t="s">
        <v>8</v>
      </c>
      <c r="B1777" s="52">
        <v>2022</v>
      </c>
      <c r="C1777" s="52">
        <v>1</v>
      </c>
      <c r="D1777" t="s">
        <v>19</v>
      </c>
      <c r="E1777" t="s">
        <v>1131</v>
      </c>
      <c r="F1777" s="53">
        <v>44397</v>
      </c>
      <c r="G1777" s="53">
        <v>44397</v>
      </c>
      <c r="H1777" s="52">
        <v>76</v>
      </c>
      <c r="I1777" t="s">
        <v>0</v>
      </c>
      <c r="J1777" t="s">
        <v>3</v>
      </c>
      <c r="K1777" t="s">
        <v>127</v>
      </c>
      <c r="L1777" t="s">
        <v>24</v>
      </c>
      <c r="M1777"/>
      <c r="N1777"/>
      <c r="O1777" t="s">
        <v>8</v>
      </c>
      <c r="P1777" t="s">
        <v>44</v>
      </c>
      <c r="Q1777" t="s">
        <v>319</v>
      </c>
      <c r="R1777" t="s">
        <v>373</v>
      </c>
      <c r="S1777"/>
      <c r="T1777"/>
      <c r="U1777"/>
      <c r="V1777" s="5">
        <v>9410.32</v>
      </c>
      <c r="W1777" t="s">
        <v>1134</v>
      </c>
      <c r="X1777" t="s">
        <v>1024</v>
      </c>
      <c r="Y1777" t="s">
        <v>6</v>
      </c>
    </row>
    <row r="1778" spans="1:25" x14ac:dyDescent="0.35">
      <c r="A1778" t="s">
        <v>8</v>
      </c>
      <c r="B1778" s="52">
        <v>2022</v>
      </c>
      <c r="C1778" s="52">
        <v>1</v>
      </c>
      <c r="D1778" t="s">
        <v>19</v>
      </c>
      <c r="E1778" t="s">
        <v>1131</v>
      </c>
      <c r="F1778" s="53">
        <v>44397</v>
      </c>
      <c r="G1778" s="53">
        <v>44397</v>
      </c>
      <c r="H1778" s="52">
        <v>77</v>
      </c>
      <c r="I1778" t="s">
        <v>0</v>
      </c>
      <c r="J1778" t="s">
        <v>3</v>
      </c>
      <c r="K1778" t="s">
        <v>127</v>
      </c>
      <c r="L1778" t="s">
        <v>24</v>
      </c>
      <c r="M1778"/>
      <c r="N1778"/>
      <c r="O1778" t="s">
        <v>8</v>
      </c>
      <c r="P1778" t="s">
        <v>44</v>
      </c>
      <c r="Q1778" t="s">
        <v>319</v>
      </c>
      <c r="R1778" t="s">
        <v>706</v>
      </c>
      <c r="S1778"/>
      <c r="T1778"/>
      <c r="U1778"/>
      <c r="V1778" s="5">
        <v>19225.150000000001</v>
      </c>
      <c r="W1778" t="s">
        <v>1135</v>
      </c>
      <c r="X1778" t="s">
        <v>1137</v>
      </c>
      <c r="Y1778" t="s">
        <v>6</v>
      </c>
    </row>
    <row r="1779" spans="1:25" x14ac:dyDescent="0.35">
      <c r="A1779" t="s">
        <v>8</v>
      </c>
      <c r="B1779" s="52">
        <v>2022</v>
      </c>
      <c r="C1779" s="52">
        <v>1</v>
      </c>
      <c r="D1779" t="s">
        <v>19</v>
      </c>
      <c r="E1779" t="s">
        <v>1138</v>
      </c>
      <c r="F1779" s="53">
        <v>44397</v>
      </c>
      <c r="G1779" s="53">
        <v>44397</v>
      </c>
      <c r="H1779" s="52">
        <v>7</v>
      </c>
      <c r="I1779" t="s">
        <v>0</v>
      </c>
      <c r="J1779"/>
      <c r="K1779" t="s">
        <v>1</v>
      </c>
      <c r="L1779" t="s">
        <v>18</v>
      </c>
      <c r="M1779"/>
      <c r="N1779"/>
      <c r="O1779" t="s">
        <v>8</v>
      </c>
      <c r="P1779" t="s">
        <v>44</v>
      </c>
      <c r="Q1779" t="s">
        <v>319</v>
      </c>
      <c r="R1779"/>
      <c r="S1779"/>
      <c r="T1779"/>
      <c r="U1779"/>
      <c r="V1779" s="5">
        <v>-34544.339999999997</v>
      </c>
      <c r="W1779" t="s">
        <v>1132</v>
      </c>
      <c r="X1779" t="s">
        <v>2</v>
      </c>
      <c r="Y1779" t="s">
        <v>4</v>
      </c>
    </row>
    <row r="1780" spans="1:25" x14ac:dyDescent="0.35">
      <c r="A1780" t="s">
        <v>8</v>
      </c>
      <c r="B1780" s="52">
        <v>2022</v>
      </c>
      <c r="C1780" s="52">
        <v>1</v>
      </c>
      <c r="D1780" t="s">
        <v>19</v>
      </c>
      <c r="E1780" t="s">
        <v>1138</v>
      </c>
      <c r="F1780" s="53">
        <v>44397</v>
      </c>
      <c r="G1780" s="53">
        <v>44397</v>
      </c>
      <c r="H1780" s="52">
        <v>10</v>
      </c>
      <c r="I1780" t="s">
        <v>0</v>
      </c>
      <c r="J1780"/>
      <c r="K1780" t="s">
        <v>1</v>
      </c>
      <c r="L1780" t="s">
        <v>18</v>
      </c>
      <c r="M1780"/>
      <c r="N1780"/>
      <c r="O1780" t="s">
        <v>8</v>
      </c>
      <c r="P1780" t="s">
        <v>44</v>
      </c>
      <c r="Q1780" t="s">
        <v>319</v>
      </c>
      <c r="R1780"/>
      <c r="S1780"/>
      <c r="T1780"/>
      <c r="U1780"/>
      <c r="V1780" s="5">
        <v>-17344.5</v>
      </c>
      <c r="W1780" t="s">
        <v>1133</v>
      </c>
      <c r="X1780" t="s">
        <v>2</v>
      </c>
      <c r="Y1780" t="s">
        <v>4</v>
      </c>
    </row>
    <row r="1781" spans="1:25" x14ac:dyDescent="0.35">
      <c r="A1781" t="s">
        <v>8</v>
      </c>
      <c r="B1781" s="52">
        <v>2022</v>
      </c>
      <c r="C1781" s="52">
        <v>1</v>
      </c>
      <c r="D1781" t="s">
        <v>19</v>
      </c>
      <c r="E1781" t="s">
        <v>1138</v>
      </c>
      <c r="F1781" s="53">
        <v>44397</v>
      </c>
      <c r="G1781" s="53">
        <v>44397</v>
      </c>
      <c r="H1781" s="52">
        <v>11</v>
      </c>
      <c r="I1781" t="s">
        <v>0</v>
      </c>
      <c r="J1781"/>
      <c r="K1781" t="s">
        <v>1</v>
      </c>
      <c r="L1781" t="s">
        <v>18</v>
      </c>
      <c r="M1781"/>
      <c r="N1781"/>
      <c r="O1781" t="s">
        <v>8</v>
      </c>
      <c r="P1781" t="s">
        <v>44</v>
      </c>
      <c r="Q1781" t="s">
        <v>319</v>
      </c>
      <c r="R1781"/>
      <c r="S1781"/>
      <c r="T1781"/>
      <c r="U1781"/>
      <c r="V1781" s="5">
        <v>-9410.32</v>
      </c>
      <c r="W1781" t="s">
        <v>1134</v>
      </c>
      <c r="X1781" t="s">
        <v>2</v>
      </c>
      <c r="Y1781" t="s">
        <v>4</v>
      </c>
    </row>
    <row r="1782" spans="1:25" x14ac:dyDescent="0.35">
      <c r="A1782" t="s">
        <v>8</v>
      </c>
      <c r="B1782" s="52">
        <v>2022</v>
      </c>
      <c r="C1782" s="52">
        <v>1</v>
      </c>
      <c r="D1782" t="s">
        <v>19</v>
      </c>
      <c r="E1782" t="s">
        <v>1138</v>
      </c>
      <c r="F1782" s="53">
        <v>44397</v>
      </c>
      <c r="G1782" s="53">
        <v>44397</v>
      </c>
      <c r="H1782" s="52">
        <v>12</v>
      </c>
      <c r="I1782" t="s">
        <v>0</v>
      </c>
      <c r="J1782"/>
      <c r="K1782" t="s">
        <v>1</v>
      </c>
      <c r="L1782" t="s">
        <v>18</v>
      </c>
      <c r="M1782"/>
      <c r="N1782"/>
      <c r="O1782" t="s">
        <v>8</v>
      </c>
      <c r="P1782" t="s">
        <v>44</v>
      </c>
      <c r="Q1782" t="s">
        <v>319</v>
      </c>
      <c r="R1782"/>
      <c r="S1782"/>
      <c r="T1782"/>
      <c r="U1782"/>
      <c r="V1782" s="5">
        <v>-19225.150000000001</v>
      </c>
      <c r="W1782" t="s">
        <v>1135</v>
      </c>
      <c r="X1782" t="s">
        <v>2</v>
      </c>
      <c r="Y1782" t="s">
        <v>4</v>
      </c>
    </row>
    <row r="1783" spans="1:25" x14ac:dyDescent="0.35">
      <c r="A1783" t="s">
        <v>8</v>
      </c>
      <c r="B1783" s="52">
        <v>2022</v>
      </c>
      <c r="C1783" s="52">
        <v>1</v>
      </c>
      <c r="D1783" t="s">
        <v>19</v>
      </c>
      <c r="E1783" t="s">
        <v>1138</v>
      </c>
      <c r="F1783" s="53">
        <v>44397</v>
      </c>
      <c r="G1783" s="53">
        <v>44397</v>
      </c>
      <c r="H1783" s="52">
        <v>23</v>
      </c>
      <c r="I1783" t="s">
        <v>0</v>
      </c>
      <c r="J1783"/>
      <c r="K1783" t="s">
        <v>5</v>
      </c>
      <c r="L1783" t="s">
        <v>18</v>
      </c>
      <c r="M1783"/>
      <c r="N1783"/>
      <c r="O1783" t="s">
        <v>8</v>
      </c>
      <c r="P1783" t="s">
        <v>44</v>
      </c>
      <c r="Q1783" t="s">
        <v>319</v>
      </c>
      <c r="R1783"/>
      <c r="S1783"/>
      <c r="T1783"/>
      <c r="U1783"/>
      <c r="V1783" s="5">
        <v>34544.339999999997</v>
      </c>
      <c r="W1783" t="s">
        <v>1132</v>
      </c>
      <c r="X1783" t="s">
        <v>6</v>
      </c>
      <c r="Y1783" t="s">
        <v>4</v>
      </c>
    </row>
    <row r="1784" spans="1:25" x14ac:dyDescent="0.35">
      <c r="A1784" t="s">
        <v>8</v>
      </c>
      <c r="B1784" s="52">
        <v>2022</v>
      </c>
      <c r="C1784" s="52">
        <v>1</v>
      </c>
      <c r="D1784" t="s">
        <v>19</v>
      </c>
      <c r="E1784" t="s">
        <v>1138</v>
      </c>
      <c r="F1784" s="53">
        <v>44397</v>
      </c>
      <c r="G1784" s="53">
        <v>44397</v>
      </c>
      <c r="H1784" s="52">
        <v>26</v>
      </c>
      <c r="I1784" t="s">
        <v>0</v>
      </c>
      <c r="J1784"/>
      <c r="K1784" t="s">
        <v>5</v>
      </c>
      <c r="L1784" t="s">
        <v>18</v>
      </c>
      <c r="M1784"/>
      <c r="N1784"/>
      <c r="O1784" t="s">
        <v>8</v>
      </c>
      <c r="P1784" t="s">
        <v>44</v>
      </c>
      <c r="Q1784" t="s">
        <v>319</v>
      </c>
      <c r="R1784"/>
      <c r="S1784"/>
      <c r="T1784"/>
      <c r="U1784"/>
      <c r="V1784" s="5">
        <v>17344.5</v>
      </c>
      <c r="W1784" t="s">
        <v>1133</v>
      </c>
      <c r="X1784" t="s">
        <v>6</v>
      </c>
      <c r="Y1784" t="s">
        <v>4</v>
      </c>
    </row>
    <row r="1785" spans="1:25" x14ac:dyDescent="0.35">
      <c r="A1785" t="s">
        <v>8</v>
      </c>
      <c r="B1785" s="52">
        <v>2022</v>
      </c>
      <c r="C1785" s="52">
        <v>1</v>
      </c>
      <c r="D1785" t="s">
        <v>19</v>
      </c>
      <c r="E1785" t="s">
        <v>1138</v>
      </c>
      <c r="F1785" s="53">
        <v>44397</v>
      </c>
      <c r="G1785" s="53">
        <v>44397</v>
      </c>
      <c r="H1785" s="52">
        <v>27</v>
      </c>
      <c r="I1785" t="s">
        <v>0</v>
      </c>
      <c r="J1785"/>
      <c r="K1785" t="s">
        <v>5</v>
      </c>
      <c r="L1785" t="s">
        <v>18</v>
      </c>
      <c r="M1785"/>
      <c r="N1785"/>
      <c r="O1785" t="s">
        <v>8</v>
      </c>
      <c r="P1785" t="s">
        <v>44</v>
      </c>
      <c r="Q1785" t="s">
        <v>319</v>
      </c>
      <c r="R1785"/>
      <c r="S1785"/>
      <c r="T1785"/>
      <c r="U1785"/>
      <c r="V1785" s="5">
        <v>9410.32</v>
      </c>
      <c r="W1785" t="s">
        <v>1134</v>
      </c>
      <c r="X1785" t="s">
        <v>6</v>
      </c>
      <c r="Y1785" t="s">
        <v>4</v>
      </c>
    </row>
    <row r="1786" spans="1:25" x14ac:dyDescent="0.35">
      <c r="A1786" t="s">
        <v>8</v>
      </c>
      <c r="B1786" s="52">
        <v>2022</v>
      </c>
      <c r="C1786" s="52">
        <v>1</v>
      </c>
      <c r="D1786" t="s">
        <v>19</v>
      </c>
      <c r="E1786" t="s">
        <v>1138</v>
      </c>
      <c r="F1786" s="53">
        <v>44397</v>
      </c>
      <c r="G1786" s="53">
        <v>44397</v>
      </c>
      <c r="H1786" s="52">
        <v>28</v>
      </c>
      <c r="I1786" t="s">
        <v>0</v>
      </c>
      <c r="J1786"/>
      <c r="K1786" t="s">
        <v>5</v>
      </c>
      <c r="L1786" t="s">
        <v>18</v>
      </c>
      <c r="M1786"/>
      <c r="N1786"/>
      <c r="O1786" t="s">
        <v>8</v>
      </c>
      <c r="P1786" t="s">
        <v>44</v>
      </c>
      <c r="Q1786" t="s">
        <v>319</v>
      </c>
      <c r="R1786"/>
      <c r="S1786"/>
      <c r="T1786"/>
      <c r="U1786"/>
      <c r="V1786" s="5">
        <v>19225.150000000001</v>
      </c>
      <c r="W1786" t="s">
        <v>1135</v>
      </c>
      <c r="X1786" t="s">
        <v>6</v>
      </c>
      <c r="Y1786" t="s">
        <v>4</v>
      </c>
    </row>
    <row r="1787" spans="1:25" x14ac:dyDescent="0.35">
      <c r="A1787" t="s">
        <v>8</v>
      </c>
      <c r="B1787" s="52">
        <v>2022</v>
      </c>
      <c r="C1787" s="52">
        <v>1</v>
      </c>
      <c r="D1787" t="s">
        <v>746</v>
      </c>
      <c r="E1787" t="s">
        <v>1139</v>
      </c>
      <c r="F1787" s="53">
        <v>44403</v>
      </c>
      <c r="G1787" s="53">
        <v>44405</v>
      </c>
      <c r="H1787" s="52">
        <v>299</v>
      </c>
      <c r="I1787" t="s">
        <v>0</v>
      </c>
      <c r="J1787" t="s">
        <v>258</v>
      </c>
      <c r="K1787" t="s">
        <v>283</v>
      </c>
      <c r="L1787" t="s">
        <v>265</v>
      </c>
      <c r="M1787"/>
      <c r="N1787" t="s">
        <v>252</v>
      </c>
      <c r="O1787" t="s">
        <v>8</v>
      </c>
      <c r="P1787" t="s">
        <v>44</v>
      </c>
      <c r="Q1787" t="s">
        <v>319</v>
      </c>
      <c r="R1787"/>
      <c r="S1787"/>
      <c r="T1787"/>
      <c r="U1787"/>
      <c r="V1787" s="5">
        <v>2625</v>
      </c>
      <c r="W1787" t="s">
        <v>748</v>
      </c>
      <c r="X1787" t="s">
        <v>1140</v>
      </c>
      <c r="Y1787" t="s">
        <v>750</v>
      </c>
    </row>
    <row r="1788" spans="1:25" x14ac:dyDescent="0.35">
      <c r="A1788" t="s">
        <v>8</v>
      </c>
      <c r="B1788" s="52">
        <v>2022</v>
      </c>
      <c r="C1788" s="52">
        <v>1</v>
      </c>
      <c r="D1788" t="s">
        <v>746</v>
      </c>
      <c r="E1788" t="s">
        <v>1139</v>
      </c>
      <c r="F1788" s="53">
        <v>44403</v>
      </c>
      <c r="G1788" s="53">
        <v>44405</v>
      </c>
      <c r="H1788" s="52">
        <v>300</v>
      </c>
      <c r="I1788" t="s">
        <v>0</v>
      </c>
      <c r="J1788" t="s">
        <v>258</v>
      </c>
      <c r="K1788" t="s">
        <v>287</v>
      </c>
      <c r="L1788" t="s">
        <v>265</v>
      </c>
      <c r="M1788"/>
      <c r="N1788" t="s">
        <v>252</v>
      </c>
      <c r="O1788" t="s">
        <v>8</v>
      </c>
      <c r="P1788" t="s">
        <v>44</v>
      </c>
      <c r="Q1788" t="s">
        <v>319</v>
      </c>
      <c r="R1788"/>
      <c r="S1788"/>
      <c r="T1788"/>
      <c r="U1788"/>
      <c r="V1788" s="5">
        <v>379.58</v>
      </c>
      <c r="W1788" t="s">
        <v>748</v>
      </c>
      <c r="X1788" t="s">
        <v>1140</v>
      </c>
      <c r="Y1788" t="s">
        <v>750</v>
      </c>
    </row>
    <row r="1789" spans="1:25" x14ac:dyDescent="0.35">
      <c r="A1789" t="s">
        <v>8</v>
      </c>
      <c r="B1789" s="52">
        <v>2022</v>
      </c>
      <c r="C1789" s="52">
        <v>1</v>
      </c>
      <c r="D1789" t="s">
        <v>746</v>
      </c>
      <c r="E1789" t="s">
        <v>1139</v>
      </c>
      <c r="F1789" s="53">
        <v>44403</v>
      </c>
      <c r="G1789" s="53">
        <v>44405</v>
      </c>
      <c r="H1789" s="52">
        <v>301</v>
      </c>
      <c r="I1789" t="s">
        <v>0</v>
      </c>
      <c r="J1789" t="s">
        <v>258</v>
      </c>
      <c r="K1789" t="s">
        <v>288</v>
      </c>
      <c r="L1789" t="s">
        <v>265</v>
      </c>
      <c r="M1789"/>
      <c r="N1789" t="s">
        <v>252</v>
      </c>
      <c r="O1789" t="s">
        <v>8</v>
      </c>
      <c r="P1789" t="s">
        <v>44</v>
      </c>
      <c r="Q1789" t="s">
        <v>319</v>
      </c>
      <c r="R1789"/>
      <c r="S1789"/>
      <c r="T1789"/>
      <c r="U1789"/>
      <c r="V1789" s="5">
        <v>188.88</v>
      </c>
      <c r="W1789" t="s">
        <v>748</v>
      </c>
      <c r="X1789" t="s">
        <v>1140</v>
      </c>
      <c r="Y1789" t="s">
        <v>750</v>
      </c>
    </row>
    <row r="1790" spans="1:25" x14ac:dyDescent="0.35">
      <c r="A1790" t="s">
        <v>8</v>
      </c>
      <c r="B1790" s="52">
        <v>2022</v>
      </c>
      <c r="C1790" s="52">
        <v>1</v>
      </c>
      <c r="D1790" t="s">
        <v>746</v>
      </c>
      <c r="E1790" t="s">
        <v>1139</v>
      </c>
      <c r="F1790" s="53">
        <v>44403</v>
      </c>
      <c r="G1790" s="53">
        <v>44405</v>
      </c>
      <c r="H1790" s="52">
        <v>302</v>
      </c>
      <c r="I1790" t="s">
        <v>0</v>
      </c>
      <c r="J1790" t="s">
        <v>258</v>
      </c>
      <c r="K1790" t="s">
        <v>289</v>
      </c>
      <c r="L1790" t="s">
        <v>265</v>
      </c>
      <c r="M1790"/>
      <c r="N1790" t="s">
        <v>252</v>
      </c>
      <c r="O1790" t="s">
        <v>8</v>
      </c>
      <c r="P1790" t="s">
        <v>44</v>
      </c>
      <c r="Q1790" t="s">
        <v>319</v>
      </c>
      <c r="R1790"/>
      <c r="S1790"/>
      <c r="T1790"/>
      <c r="U1790"/>
      <c r="V1790" s="5">
        <v>35.18</v>
      </c>
      <c r="W1790" t="s">
        <v>748</v>
      </c>
      <c r="X1790" t="s">
        <v>1140</v>
      </c>
      <c r="Y1790" t="s">
        <v>750</v>
      </c>
    </row>
    <row r="1791" spans="1:25" x14ac:dyDescent="0.35">
      <c r="A1791" t="s">
        <v>8</v>
      </c>
      <c r="B1791" s="52">
        <v>2022</v>
      </c>
      <c r="C1791" s="52">
        <v>1</v>
      </c>
      <c r="D1791" t="s">
        <v>746</v>
      </c>
      <c r="E1791" t="s">
        <v>1139</v>
      </c>
      <c r="F1791" s="53">
        <v>44403</v>
      </c>
      <c r="G1791" s="53">
        <v>44405</v>
      </c>
      <c r="H1791" s="52">
        <v>303</v>
      </c>
      <c r="I1791" t="s">
        <v>0</v>
      </c>
      <c r="J1791" t="s">
        <v>258</v>
      </c>
      <c r="K1791" t="s">
        <v>290</v>
      </c>
      <c r="L1791" t="s">
        <v>265</v>
      </c>
      <c r="M1791"/>
      <c r="N1791" t="s">
        <v>252</v>
      </c>
      <c r="O1791" t="s">
        <v>8</v>
      </c>
      <c r="P1791" t="s">
        <v>44</v>
      </c>
      <c r="Q1791" t="s">
        <v>319</v>
      </c>
      <c r="R1791"/>
      <c r="S1791"/>
      <c r="T1791"/>
      <c r="U1791"/>
      <c r="V1791" s="5">
        <v>634</v>
      </c>
      <c r="W1791" t="s">
        <v>748</v>
      </c>
      <c r="X1791" t="s">
        <v>1140</v>
      </c>
      <c r="Y1791" t="s">
        <v>750</v>
      </c>
    </row>
    <row r="1792" spans="1:25" x14ac:dyDescent="0.35">
      <c r="A1792" t="s">
        <v>8</v>
      </c>
      <c r="B1792" s="52">
        <v>2022</v>
      </c>
      <c r="C1792" s="52">
        <v>1</v>
      </c>
      <c r="D1792" t="s">
        <v>746</v>
      </c>
      <c r="E1792" t="s">
        <v>1139</v>
      </c>
      <c r="F1792" s="53">
        <v>44403</v>
      </c>
      <c r="G1792" s="53">
        <v>44405</v>
      </c>
      <c r="H1792" s="52">
        <v>304</v>
      </c>
      <c r="I1792" t="s">
        <v>0</v>
      </c>
      <c r="J1792" t="s">
        <v>258</v>
      </c>
      <c r="K1792" t="s">
        <v>286</v>
      </c>
      <c r="L1792" t="s">
        <v>265</v>
      </c>
      <c r="M1792"/>
      <c r="N1792" t="s">
        <v>252</v>
      </c>
      <c r="O1792" t="s">
        <v>8</v>
      </c>
      <c r="P1792" t="s">
        <v>44</v>
      </c>
      <c r="Q1792" t="s">
        <v>319</v>
      </c>
      <c r="R1792"/>
      <c r="S1792"/>
      <c r="T1792"/>
      <c r="U1792"/>
      <c r="V1792" s="5">
        <v>29.4</v>
      </c>
      <c r="W1792" t="s">
        <v>748</v>
      </c>
      <c r="X1792" t="s">
        <v>1140</v>
      </c>
      <c r="Y1792" t="s">
        <v>750</v>
      </c>
    </row>
    <row r="1793" spans="1:25" x14ac:dyDescent="0.35">
      <c r="A1793" t="s">
        <v>8</v>
      </c>
      <c r="B1793" s="52">
        <v>2022</v>
      </c>
      <c r="C1793" s="52">
        <v>1</v>
      </c>
      <c r="D1793" t="s">
        <v>746</v>
      </c>
      <c r="E1793" t="s">
        <v>1139</v>
      </c>
      <c r="F1793" s="53">
        <v>44403</v>
      </c>
      <c r="G1793" s="53">
        <v>44405</v>
      </c>
      <c r="H1793" s="52">
        <v>305</v>
      </c>
      <c r="I1793" t="s">
        <v>0</v>
      </c>
      <c r="J1793" t="s">
        <v>258</v>
      </c>
      <c r="K1793" t="s">
        <v>291</v>
      </c>
      <c r="L1793" t="s">
        <v>265</v>
      </c>
      <c r="M1793"/>
      <c r="N1793" t="s">
        <v>252</v>
      </c>
      <c r="O1793" t="s">
        <v>8</v>
      </c>
      <c r="P1793" t="s">
        <v>44</v>
      </c>
      <c r="Q1793" t="s">
        <v>319</v>
      </c>
      <c r="R1793"/>
      <c r="S1793"/>
      <c r="T1793"/>
      <c r="U1793"/>
      <c r="V1793" s="5">
        <v>16.010000000000002</v>
      </c>
      <c r="W1793" t="s">
        <v>748</v>
      </c>
      <c r="X1793" t="s">
        <v>1140</v>
      </c>
      <c r="Y1793" t="s">
        <v>750</v>
      </c>
    </row>
    <row r="1794" spans="1:25" x14ac:dyDescent="0.35">
      <c r="A1794" t="s">
        <v>8</v>
      </c>
      <c r="B1794" s="52">
        <v>2022</v>
      </c>
      <c r="C1794" s="52">
        <v>1</v>
      </c>
      <c r="D1794" t="s">
        <v>746</v>
      </c>
      <c r="E1794" t="s">
        <v>1139</v>
      </c>
      <c r="F1794" s="53">
        <v>44403</v>
      </c>
      <c r="G1794" s="53">
        <v>44405</v>
      </c>
      <c r="H1794" s="52">
        <v>399</v>
      </c>
      <c r="I1794" t="s">
        <v>0</v>
      </c>
      <c r="J1794" t="s">
        <v>258</v>
      </c>
      <c r="K1794" t="s">
        <v>283</v>
      </c>
      <c r="L1794" t="s">
        <v>256</v>
      </c>
      <c r="M1794"/>
      <c r="N1794" t="s">
        <v>252</v>
      </c>
      <c r="O1794" t="s">
        <v>8</v>
      </c>
      <c r="P1794" t="s">
        <v>44</v>
      </c>
      <c r="Q1794" t="s">
        <v>319</v>
      </c>
      <c r="R1794"/>
      <c r="S1794"/>
      <c r="T1794"/>
      <c r="U1794"/>
      <c r="V1794" s="5">
        <v>3522.67</v>
      </c>
      <c r="W1794" t="s">
        <v>748</v>
      </c>
      <c r="X1794" t="s">
        <v>1140</v>
      </c>
      <c r="Y1794" t="s">
        <v>750</v>
      </c>
    </row>
    <row r="1795" spans="1:25" x14ac:dyDescent="0.35">
      <c r="A1795" t="s">
        <v>8</v>
      </c>
      <c r="B1795" s="52">
        <v>2022</v>
      </c>
      <c r="C1795" s="52">
        <v>1</v>
      </c>
      <c r="D1795" t="s">
        <v>746</v>
      </c>
      <c r="E1795" t="s">
        <v>1139</v>
      </c>
      <c r="F1795" s="53">
        <v>44403</v>
      </c>
      <c r="G1795" s="53">
        <v>44405</v>
      </c>
      <c r="H1795" s="52">
        <v>400</v>
      </c>
      <c r="I1795" t="s">
        <v>0</v>
      </c>
      <c r="J1795" t="s">
        <v>258</v>
      </c>
      <c r="K1795" t="s">
        <v>283</v>
      </c>
      <c r="L1795" t="s">
        <v>256</v>
      </c>
      <c r="M1795"/>
      <c r="N1795" t="s">
        <v>252</v>
      </c>
      <c r="O1795" t="s">
        <v>8</v>
      </c>
      <c r="P1795" t="s">
        <v>44</v>
      </c>
      <c r="Q1795" t="s">
        <v>319</v>
      </c>
      <c r="R1795"/>
      <c r="S1795"/>
      <c r="T1795"/>
      <c r="U1795"/>
      <c r="V1795" s="5">
        <v>3516.46</v>
      </c>
      <c r="W1795" t="s">
        <v>748</v>
      </c>
      <c r="X1795" t="s">
        <v>1140</v>
      </c>
      <c r="Y1795" t="s">
        <v>750</v>
      </c>
    </row>
    <row r="1796" spans="1:25" x14ac:dyDescent="0.35">
      <c r="A1796" t="s">
        <v>8</v>
      </c>
      <c r="B1796" s="52">
        <v>2022</v>
      </c>
      <c r="C1796" s="52">
        <v>1</v>
      </c>
      <c r="D1796" t="s">
        <v>746</v>
      </c>
      <c r="E1796" t="s">
        <v>1139</v>
      </c>
      <c r="F1796" s="53">
        <v>44403</v>
      </c>
      <c r="G1796" s="53">
        <v>44405</v>
      </c>
      <c r="H1796" s="52">
        <v>401</v>
      </c>
      <c r="I1796" t="s">
        <v>0</v>
      </c>
      <c r="J1796" t="s">
        <v>258</v>
      </c>
      <c r="K1796" t="s">
        <v>287</v>
      </c>
      <c r="L1796" t="s">
        <v>256</v>
      </c>
      <c r="M1796"/>
      <c r="N1796" t="s">
        <v>252</v>
      </c>
      <c r="O1796" t="s">
        <v>8</v>
      </c>
      <c r="P1796" t="s">
        <v>44</v>
      </c>
      <c r="Q1796" t="s">
        <v>319</v>
      </c>
      <c r="R1796"/>
      <c r="S1796"/>
      <c r="T1796"/>
      <c r="U1796"/>
      <c r="V1796" s="5">
        <v>509.38</v>
      </c>
      <c r="W1796" t="s">
        <v>748</v>
      </c>
      <c r="X1796" t="s">
        <v>1140</v>
      </c>
      <c r="Y1796" t="s">
        <v>750</v>
      </c>
    </row>
    <row r="1797" spans="1:25" x14ac:dyDescent="0.35">
      <c r="A1797" t="s">
        <v>8</v>
      </c>
      <c r="B1797" s="52">
        <v>2022</v>
      </c>
      <c r="C1797" s="52">
        <v>1</v>
      </c>
      <c r="D1797" t="s">
        <v>746</v>
      </c>
      <c r="E1797" t="s">
        <v>1139</v>
      </c>
      <c r="F1797" s="53">
        <v>44403</v>
      </c>
      <c r="G1797" s="53">
        <v>44405</v>
      </c>
      <c r="H1797" s="52">
        <v>402</v>
      </c>
      <c r="I1797" t="s">
        <v>0</v>
      </c>
      <c r="J1797" t="s">
        <v>258</v>
      </c>
      <c r="K1797" t="s">
        <v>287</v>
      </c>
      <c r="L1797" t="s">
        <v>256</v>
      </c>
      <c r="M1797"/>
      <c r="N1797" t="s">
        <v>252</v>
      </c>
      <c r="O1797" t="s">
        <v>8</v>
      </c>
      <c r="P1797" t="s">
        <v>44</v>
      </c>
      <c r="Q1797" t="s">
        <v>319</v>
      </c>
      <c r="R1797"/>
      <c r="S1797"/>
      <c r="T1797"/>
      <c r="U1797"/>
      <c r="V1797" s="5">
        <v>508.48</v>
      </c>
      <c r="W1797" t="s">
        <v>748</v>
      </c>
      <c r="X1797" t="s">
        <v>1140</v>
      </c>
      <c r="Y1797" t="s">
        <v>750</v>
      </c>
    </row>
    <row r="1798" spans="1:25" x14ac:dyDescent="0.35">
      <c r="A1798" t="s">
        <v>8</v>
      </c>
      <c r="B1798" s="52">
        <v>2022</v>
      </c>
      <c r="C1798" s="52">
        <v>1</v>
      </c>
      <c r="D1798" t="s">
        <v>746</v>
      </c>
      <c r="E1798" t="s">
        <v>1139</v>
      </c>
      <c r="F1798" s="53">
        <v>44403</v>
      </c>
      <c r="G1798" s="53">
        <v>44405</v>
      </c>
      <c r="H1798" s="52">
        <v>403</v>
      </c>
      <c r="I1798" t="s">
        <v>0</v>
      </c>
      <c r="J1798" t="s">
        <v>258</v>
      </c>
      <c r="K1798" t="s">
        <v>288</v>
      </c>
      <c r="L1798" t="s">
        <v>256</v>
      </c>
      <c r="M1798"/>
      <c r="N1798" t="s">
        <v>252</v>
      </c>
      <c r="O1798" t="s">
        <v>8</v>
      </c>
      <c r="P1798" t="s">
        <v>44</v>
      </c>
      <c r="Q1798" t="s">
        <v>319</v>
      </c>
      <c r="R1798"/>
      <c r="S1798"/>
      <c r="T1798"/>
      <c r="U1798"/>
      <c r="V1798" s="5">
        <v>244.12</v>
      </c>
      <c r="W1798" t="s">
        <v>748</v>
      </c>
      <c r="X1798" t="s">
        <v>1140</v>
      </c>
      <c r="Y1798" t="s">
        <v>750</v>
      </c>
    </row>
    <row r="1799" spans="1:25" x14ac:dyDescent="0.35">
      <c r="A1799" t="s">
        <v>8</v>
      </c>
      <c r="B1799" s="52">
        <v>2022</v>
      </c>
      <c r="C1799" s="52">
        <v>1</v>
      </c>
      <c r="D1799" t="s">
        <v>746</v>
      </c>
      <c r="E1799" t="s">
        <v>1139</v>
      </c>
      <c r="F1799" s="53">
        <v>44403</v>
      </c>
      <c r="G1799" s="53">
        <v>44405</v>
      </c>
      <c r="H1799" s="52">
        <v>404</v>
      </c>
      <c r="I1799" t="s">
        <v>0</v>
      </c>
      <c r="J1799" t="s">
        <v>258</v>
      </c>
      <c r="K1799" t="s">
        <v>288</v>
      </c>
      <c r="L1799" t="s">
        <v>256</v>
      </c>
      <c r="M1799"/>
      <c r="N1799" t="s">
        <v>252</v>
      </c>
      <c r="O1799" t="s">
        <v>8</v>
      </c>
      <c r="P1799" t="s">
        <v>44</v>
      </c>
      <c r="Q1799" t="s">
        <v>319</v>
      </c>
      <c r="R1799"/>
      <c r="S1799"/>
      <c r="T1799"/>
      <c r="U1799"/>
      <c r="V1799" s="5">
        <v>256.91000000000003</v>
      </c>
      <c r="W1799" t="s">
        <v>748</v>
      </c>
      <c r="X1799" t="s">
        <v>1140</v>
      </c>
      <c r="Y1799" t="s">
        <v>750</v>
      </c>
    </row>
    <row r="1800" spans="1:25" x14ac:dyDescent="0.35">
      <c r="A1800" t="s">
        <v>8</v>
      </c>
      <c r="B1800" s="52">
        <v>2022</v>
      </c>
      <c r="C1800" s="52">
        <v>1</v>
      </c>
      <c r="D1800" t="s">
        <v>746</v>
      </c>
      <c r="E1800" t="s">
        <v>1139</v>
      </c>
      <c r="F1800" s="53">
        <v>44403</v>
      </c>
      <c r="G1800" s="53">
        <v>44405</v>
      </c>
      <c r="H1800" s="52">
        <v>405</v>
      </c>
      <c r="I1800" t="s">
        <v>0</v>
      </c>
      <c r="J1800" t="s">
        <v>258</v>
      </c>
      <c r="K1800" t="s">
        <v>289</v>
      </c>
      <c r="L1800" t="s">
        <v>256</v>
      </c>
      <c r="M1800"/>
      <c r="N1800" t="s">
        <v>252</v>
      </c>
      <c r="O1800" t="s">
        <v>8</v>
      </c>
      <c r="P1800" t="s">
        <v>44</v>
      </c>
      <c r="Q1800" t="s">
        <v>319</v>
      </c>
      <c r="R1800"/>
      <c r="S1800"/>
      <c r="T1800"/>
      <c r="U1800"/>
      <c r="V1800" s="5">
        <v>47.2</v>
      </c>
      <c r="W1800" t="s">
        <v>748</v>
      </c>
      <c r="X1800" t="s">
        <v>1140</v>
      </c>
      <c r="Y1800" t="s">
        <v>750</v>
      </c>
    </row>
    <row r="1801" spans="1:25" x14ac:dyDescent="0.35">
      <c r="A1801" t="s">
        <v>8</v>
      </c>
      <c r="B1801" s="52">
        <v>2022</v>
      </c>
      <c r="C1801" s="52">
        <v>1</v>
      </c>
      <c r="D1801" t="s">
        <v>746</v>
      </c>
      <c r="E1801" t="s">
        <v>1139</v>
      </c>
      <c r="F1801" s="53">
        <v>44403</v>
      </c>
      <c r="G1801" s="53">
        <v>44405</v>
      </c>
      <c r="H1801" s="52">
        <v>406</v>
      </c>
      <c r="I1801" t="s">
        <v>0</v>
      </c>
      <c r="J1801" t="s">
        <v>258</v>
      </c>
      <c r="K1801" t="s">
        <v>289</v>
      </c>
      <c r="L1801" t="s">
        <v>256</v>
      </c>
      <c r="M1801"/>
      <c r="N1801" t="s">
        <v>252</v>
      </c>
      <c r="O1801" t="s">
        <v>8</v>
      </c>
      <c r="P1801" t="s">
        <v>44</v>
      </c>
      <c r="Q1801" t="s">
        <v>319</v>
      </c>
      <c r="R1801"/>
      <c r="S1801"/>
      <c r="T1801"/>
      <c r="U1801"/>
      <c r="V1801" s="5">
        <v>47.12</v>
      </c>
      <c r="W1801" t="s">
        <v>748</v>
      </c>
      <c r="X1801" t="s">
        <v>1140</v>
      </c>
      <c r="Y1801" t="s">
        <v>750</v>
      </c>
    </row>
    <row r="1802" spans="1:25" x14ac:dyDescent="0.35">
      <c r="A1802" t="s">
        <v>8</v>
      </c>
      <c r="B1802" s="52">
        <v>2022</v>
      </c>
      <c r="C1802" s="52">
        <v>1</v>
      </c>
      <c r="D1802" t="s">
        <v>746</v>
      </c>
      <c r="E1802" t="s">
        <v>1139</v>
      </c>
      <c r="F1802" s="53">
        <v>44403</v>
      </c>
      <c r="G1802" s="53">
        <v>44405</v>
      </c>
      <c r="H1802" s="52">
        <v>407</v>
      </c>
      <c r="I1802" t="s">
        <v>0</v>
      </c>
      <c r="J1802" t="s">
        <v>258</v>
      </c>
      <c r="K1802" t="s">
        <v>290</v>
      </c>
      <c r="L1802" t="s">
        <v>256</v>
      </c>
      <c r="M1802"/>
      <c r="N1802" t="s">
        <v>252</v>
      </c>
      <c r="O1802" t="s">
        <v>8</v>
      </c>
      <c r="P1802" t="s">
        <v>44</v>
      </c>
      <c r="Q1802" t="s">
        <v>319</v>
      </c>
      <c r="R1802"/>
      <c r="S1802"/>
      <c r="T1802"/>
      <c r="U1802"/>
      <c r="V1802" s="5">
        <v>929.5</v>
      </c>
      <c r="W1802" t="s">
        <v>748</v>
      </c>
      <c r="X1802" t="s">
        <v>1140</v>
      </c>
      <c r="Y1802" t="s">
        <v>750</v>
      </c>
    </row>
    <row r="1803" spans="1:25" x14ac:dyDescent="0.35">
      <c r="A1803" t="s">
        <v>8</v>
      </c>
      <c r="B1803" s="52">
        <v>2022</v>
      </c>
      <c r="C1803" s="52">
        <v>1</v>
      </c>
      <c r="D1803" t="s">
        <v>746</v>
      </c>
      <c r="E1803" t="s">
        <v>1139</v>
      </c>
      <c r="F1803" s="53">
        <v>44403</v>
      </c>
      <c r="G1803" s="53">
        <v>44405</v>
      </c>
      <c r="H1803" s="52">
        <v>408</v>
      </c>
      <c r="I1803" t="s">
        <v>0</v>
      </c>
      <c r="J1803" t="s">
        <v>258</v>
      </c>
      <c r="K1803" t="s">
        <v>290</v>
      </c>
      <c r="L1803" t="s">
        <v>256</v>
      </c>
      <c r="M1803"/>
      <c r="N1803" t="s">
        <v>252</v>
      </c>
      <c r="O1803" t="s">
        <v>8</v>
      </c>
      <c r="P1803" t="s">
        <v>44</v>
      </c>
      <c r="Q1803" t="s">
        <v>319</v>
      </c>
      <c r="R1803"/>
      <c r="S1803"/>
      <c r="T1803"/>
      <c r="U1803"/>
      <c r="V1803" s="5">
        <v>634</v>
      </c>
      <c r="W1803" t="s">
        <v>748</v>
      </c>
      <c r="X1803" t="s">
        <v>1140</v>
      </c>
      <c r="Y1803" t="s">
        <v>750</v>
      </c>
    </row>
    <row r="1804" spans="1:25" x14ac:dyDescent="0.35">
      <c r="A1804" t="s">
        <v>8</v>
      </c>
      <c r="B1804" s="52">
        <v>2022</v>
      </c>
      <c r="C1804" s="52">
        <v>1</v>
      </c>
      <c r="D1804" t="s">
        <v>746</v>
      </c>
      <c r="E1804" t="s">
        <v>1139</v>
      </c>
      <c r="F1804" s="53">
        <v>44403</v>
      </c>
      <c r="G1804" s="53">
        <v>44405</v>
      </c>
      <c r="H1804" s="52">
        <v>409</v>
      </c>
      <c r="I1804" t="s">
        <v>0</v>
      </c>
      <c r="J1804" t="s">
        <v>258</v>
      </c>
      <c r="K1804" t="s">
        <v>286</v>
      </c>
      <c r="L1804" t="s">
        <v>256</v>
      </c>
      <c r="M1804"/>
      <c r="N1804" t="s">
        <v>252</v>
      </c>
      <c r="O1804" t="s">
        <v>8</v>
      </c>
      <c r="P1804" t="s">
        <v>44</v>
      </c>
      <c r="Q1804" t="s">
        <v>319</v>
      </c>
      <c r="R1804"/>
      <c r="S1804"/>
      <c r="T1804"/>
      <c r="U1804"/>
      <c r="V1804" s="5">
        <v>39.450000000000003</v>
      </c>
      <c r="W1804" t="s">
        <v>748</v>
      </c>
      <c r="X1804" t="s">
        <v>1140</v>
      </c>
      <c r="Y1804" t="s">
        <v>750</v>
      </c>
    </row>
    <row r="1805" spans="1:25" x14ac:dyDescent="0.35">
      <c r="A1805" t="s">
        <v>8</v>
      </c>
      <c r="B1805" s="52">
        <v>2022</v>
      </c>
      <c r="C1805" s="52">
        <v>1</v>
      </c>
      <c r="D1805" t="s">
        <v>746</v>
      </c>
      <c r="E1805" t="s">
        <v>1139</v>
      </c>
      <c r="F1805" s="53">
        <v>44403</v>
      </c>
      <c r="G1805" s="53">
        <v>44405</v>
      </c>
      <c r="H1805" s="52">
        <v>410</v>
      </c>
      <c r="I1805" t="s">
        <v>0</v>
      </c>
      <c r="J1805" t="s">
        <v>258</v>
      </c>
      <c r="K1805" t="s">
        <v>286</v>
      </c>
      <c r="L1805" t="s">
        <v>256</v>
      </c>
      <c r="M1805"/>
      <c r="N1805" t="s">
        <v>252</v>
      </c>
      <c r="O1805" t="s">
        <v>8</v>
      </c>
      <c r="P1805" t="s">
        <v>44</v>
      </c>
      <c r="Q1805" t="s">
        <v>319</v>
      </c>
      <c r="R1805"/>
      <c r="S1805"/>
      <c r="T1805"/>
      <c r="U1805"/>
      <c r="V1805" s="5">
        <v>39.380000000000003</v>
      </c>
      <c r="W1805" t="s">
        <v>748</v>
      </c>
      <c r="X1805" t="s">
        <v>1140</v>
      </c>
      <c r="Y1805" t="s">
        <v>750</v>
      </c>
    </row>
    <row r="1806" spans="1:25" x14ac:dyDescent="0.35">
      <c r="A1806" t="s">
        <v>8</v>
      </c>
      <c r="B1806" s="52">
        <v>2022</v>
      </c>
      <c r="C1806" s="52">
        <v>1</v>
      </c>
      <c r="D1806" t="s">
        <v>746</v>
      </c>
      <c r="E1806" t="s">
        <v>1139</v>
      </c>
      <c r="F1806" s="53">
        <v>44403</v>
      </c>
      <c r="G1806" s="53">
        <v>44405</v>
      </c>
      <c r="H1806" s="52">
        <v>411</v>
      </c>
      <c r="I1806" t="s">
        <v>0</v>
      </c>
      <c r="J1806" t="s">
        <v>258</v>
      </c>
      <c r="K1806" t="s">
        <v>291</v>
      </c>
      <c r="L1806" t="s">
        <v>256</v>
      </c>
      <c r="M1806"/>
      <c r="N1806" t="s">
        <v>252</v>
      </c>
      <c r="O1806" t="s">
        <v>8</v>
      </c>
      <c r="P1806" t="s">
        <v>44</v>
      </c>
      <c r="Q1806" t="s">
        <v>319</v>
      </c>
      <c r="R1806"/>
      <c r="S1806"/>
      <c r="T1806"/>
      <c r="U1806"/>
      <c r="V1806" s="5">
        <v>21.49</v>
      </c>
      <c r="W1806" t="s">
        <v>748</v>
      </c>
      <c r="X1806" t="s">
        <v>1140</v>
      </c>
      <c r="Y1806" t="s">
        <v>750</v>
      </c>
    </row>
    <row r="1807" spans="1:25" x14ac:dyDescent="0.35">
      <c r="A1807" t="s">
        <v>8</v>
      </c>
      <c r="B1807" s="52">
        <v>2022</v>
      </c>
      <c r="C1807" s="52">
        <v>1</v>
      </c>
      <c r="D1807" t="s">
        <v>746</v>
      </c>
      <c r="E1807" t="s">
        <v>1139</v>
      </c>
      <c r="F1807" s="53">
        <v>44403</v>
      </c>
      <c r="G1807" s="53">
        <v>44405</v>
      </c>
      <c r="H1807" s="52">
        <v>412</v>
      </c>
      <c r="I1807" t="s">
        <v>0</v>
      </c>
      <c r="J1807" t="s">
        <v>258</v>
      </c>
      <c r="K1807" t="s">
        <v>291</v>
      </c>
      <c r="L1807" t="s">
        <v>256</v>
      </c>
      <c r="M1807"/>
      <c r="N1807" t="s">
        <v>252</v>
      </c>
      <c r="O1807" t="s">
        <v>8</v>
      </c>
      <c r="P1807" t="s">
        <v>44</v>
      </c>
      <c r="Q1807" t="s">
        <v>319</v>
      </c>
      <c r="R1807"/>
      <c r="S1807"/>
      <c r="T1807"/>
      <c r="U1807"/>
      <c r="V1807" s="5">
        <v>21.45</v>
      </c>
      <c r="W1807" t="s">
        <v>748</v>
      </c>
      <c r="X1807" t="s">
        <v>1140</v>
      </c>
      <c r="Y1807" t="s">
        <v>750</v>
      </c>
    </row>
    <row r="1808" spans="1:25" x14ac:dyDescent="0.35">
      <c r="A1808" t="s">
        <v>8</v>
      </c>
      <c r="B1808" s="52">
        <v>2022</v>
      </c>
      <c r="C1808" s="52">
        <v>1</v>
      </c>
      <c r="D1808" t="s">
        <v>746</v>
      </c>
      <c r="E1808" t="s">
        <v>1139</v>
      </c>
      <c r="F1808" s="53">
        <v>44403</v>
      </c>
      <c r="G1808" s="53">
        <v>44405</v>
      </c>
      <c r="H1808" s="52">
        <v>413</v>
      </c>
      <c r="I1808" t="s">
        <v>0</v>
      </c>
      <c r="J1808" t="s">
        <v>258</v>
      </c>
      <c r="K1808" t="s">
        <v>292</v>
      </c>
      <c r="L1808" t="s">
        <v>256</v>
      </c>
      <c r="M1808"/>
      <c r="N1808" t="s">
        <v>252</v>
      </c>
      <c r="O1808" t="s">
        <v>8</v>
      </c>
      <c r="P1808" t="s">
        <v>44</v>
      </c>
      <c r="Q1808" t="s">
        <v>319</v>
      </c>
      <c r="R1808"/>
      <c r="S1808"/>
      <c r="T1808"/>
      <c r="U1808"/>
      <c r="V1808" s="5">
        <v>20</v>
      </c>
      <c r="W1808" t="s">
        <v>748</v>
      </c>
      <c r="X1808" t="s">
        <v>1140</v>
      </c>
      <c r="Y1808" t="s">
        <v>750</v>
      </c>
    </row>
    <row r="1809" spans="1:25" x14ac:dyDescent="0.35">
      <c r="A1809" t="s">
        <v>8</v>
      </c>
      <c r="B1809" s="52">
        <v>2022</v>
      </c>
      <c r="C1809" s="52">
        <v>1</v>
      </c>
      <c r="D1809" t="s">
        <v>746</v>
      </c>
      <c r="E1809" t="s">
        <v>1139</v>
      </c>
      <c r="F1809" s="53">
        <v>44403</v>
      </c>
      <c r="G1809" s="53">
        <v>44405</v>
      </c>
      <c r="H1809" s="52">
        <v>414</v>
      </c>
      <c r="I1809" t="s">
        <v>0</v>
      </c>
      <c r="J1809" t="s">
        <v>258</v>
      </c>
      <c r="K1809" t="s">
        <v>292</v>
      </c>
      <c r="L1809" t="s">
        <v>256</v>
      </c>
      <c r="M1809"/>
      <c r="N1809" t="s">
        <v>252</v>
      </c>
      <c r="O1809" t="s">
        <v>8</v>
      </c>
      <c r="P1809" t="s">
        <v>44</v>
      </c>
      <c r="Q1809" t="s">
        <v>319</v>
      </c>
      <c r="R1809"/>
      <c r="S1809"/>
      <c r="T1809"/>
      <c r="U1809"/>
      <c r="V1809" s="5">
        <v>10</v>
      </c>
      <c r="W1809" t="s">
        <v>748</v>
      </c>
      <c r="X1809" t="s">
        <v>1140</v>
      </c>
      <c r="Y1809" t="s">
        <v>750</v>
      </c>
    </row>
    <row r="1810" spans="1:25" x14ac:dyDescent="0.35">
      <c r="A1810" t="s">
        <v>8</v>
      </c>
      <c r="B1810" s="52">
        <v>2022</v>
      </c>
      <c r="C1810" s="52">
        <v>1</v>
      </c>
      <c r="D1810" t="s">
        <v>746</v>
      </c>
      <c r="E1810" t="s">
        <v>1139</v>
      </c>
      <c r="F1810" s="53">
        <v>44403</v>
      </c>
      <c r="G1810" s="53">
        <v>44405</v>
      </c>
      <c r="H1810" s="52">
        <v>483</v>
      </c>
      <c r="I1810" t="s">
        <v>0</v>
      </c>
      <c r="J1810"/>
      <c r="K1810" t="s">
        <v>1</v>
      </c>
      <c r="L1810" t="s">
        <v>18</v>
      </c>
      <c r="M1810"/>
      <c r="N1810"/>
      <c r="O1810"/>
      <c r="P1810" t="s">
        <v>44</v>
      </c>
      <c r="Q1810"/>
      <c r="R1810"/>
      <c r="S1810"/>
      <c r="T1810"/>
      <c r="U1810"/>
      <c r="V1810" s="5">
        <v>-14275.66</v>
      </c>
      <c r="W1810"/>
      <c r="X1810" t="s">
        <v>2</v>
      </c>
      <c r="Y1810" t="s">
        <v>750</v>
      </c>
    </row>
    <row r="1811" spans="1:25" x14ac:dyDescent="0.35">
      <c r="A1811" t="s">
        <v>8</v>
      </c>
      <c r="B1811" s="52">
        <v>2022</v>
      </c>
      <c r="C1811" s="52">
        <v>1</v>
      </c>
      <c r="D1811" t="s">
        <v>338</v>
      </c>
      <c r="E1811" t="s">
        <v>1141</v>
      </c>
      <c r="F1811" s="53">
        <v>44406</v>
      </c>
      <c r="G1811" s="53">
        <v>44410</v>
      </c>
      <c r="H1811" s="52">
        <v>9</v>
      </c>
      <c r="I1811" t="s">
        <v>0</v>
      </c>
      <c r="J1811"/>
      <c r="K1811" t="s">
        <v>1</v>
      </c>
      <c r="L1811" t="s">
        <v>18</v>
      </c>
      <c r="M1811"/>
      <c r="N1811"/>
      <c r="O1811"/>
      <c r="P1811" t="s">
        <v>44</v>
      </c>
      <c r="Q1811"/>
      <c r="R1811"/>
      <c r="S1811"/>
      <c r="T1811"/>
      <c r="U1811"/>
      <c r="V1811" s="5">
        <v>18133.84</v>
      </c>
      <c r="W1811" t="s">
        <v>1142</v>
      </c>
      <c r="X1811" t="s">
        <v>1143</v>
      </c>
      <c r="Y1811" t="s">
        <v>333</v>
      </c>
    </row>
    <row r="1812" spans="1:25" x14ac:dyDescent="0.35">
      <c r="A1812" t="s">
        <v>8</v>
      </c>
      <c r="B1812" s="52">
        <v>2022</v>
      </c>
      <c r="C1812" s="52">
        <v>1</v>
      </c>
      <c r="D1812" t="s">
        <v>338</v>
      </c>
      <c r="E1812" t="s">
        <v>1141</v>
      </c>
      <c r="F1812" s="53">
        <v>44406</v>
      </c>
      <c r="G1812" s="53">
        <v>44410</v>
      </c>
      <c r="H1812" s="52">
        <v>16</v>
      </c>
      <c r="I1812" t="s">
        <v>0</v>
      </c>
      <c r="J1812" t="s">
        <v>3</v>
      </c>
      <c r="K1812" t="s">
        <v>127</v>
      </c>
      <c r="L1812" t="s">
        <v>24</v>
      </c>
      <c r="M1812"/>
      <c r="N1812"/>
      <c r="O1812" t="s">
        <v>8</v>
      </c>
      <c r="P1812" t="s">
        <v>44</v>
      </c>
      <c r="Q1812" t="s">
        <v>319</v>
      </c>
      <c r="R1812" t="s">
        <v>744</v>
      </c>
      <c r="S1812"/>
      <c r="T1812"/>
      <c r="U1812"/>
      <c r="V1812" s="5">
        <v>-18133.84</v>
      </c>
      <c r="W1812" t="s">
        <v>1142</v>
      </c>
      <c r="X1812" t="s">
        <v>1143</v>
      </c>
      <c r="Y1812" t="s">
        <v>333</v>
      </c>
    </row>
    <row r="1813" spans="1:25" x14ac:dyDescent="0.35">
      <c r="A1813" t="s">
        <v>8</v>
      </c>
      <c r="B1813" s="52">
        <v>2022</v>
      </c>
      <c r="C1813" s="52">
        <v>1</v>
      </c>
      <c r="D1813" t="s">
        <v>257</v>
      </c>
      <c r="E1813" t="s">
        <v>1144</v>
      </c>
      <c r="F1813" s="53">
        <v>44407</v>
      </c>
      <c r="G1813" s="53">
        <v>44414</v>
      </c>
      <c r="H1813" s="52">
        <v>8</v>
      </c>
      <c r="I1813" t="s">
        <v>0</v>
      </c>
      <c r="J1813" t="s">
        <v>3</v>
      </c>
      <c r="K1813" t="s">
        <v>7</v>
      </c>
      <c r="L1813" t="s">
        <v>24</v>
      </c>
      <c r="M1813"/>
      <c r="N1813"/>
      <c r="O1813" t="s">
        <v>8</v>
      </c>
      <c r="P1813" t="s">
        <v>44</v>
      </c>
      <c r="Q1813" t="s">
        <v>319</v>
      </c>
      <c r="R1813" t="s">
        <v>362</v>
      </c>
      <c r="S1813"/>
      <c r="T1813"/>
      <c r="U1813"/>
      <c r="V1813" s="5">
        <v>49726</v>
      </c>
      <c r="W1813" t="s">
        <v>1145</v>
      </c>
      <c r="X1813" t="s">
        <v>1146</v>
      </c>
      <c r="Y1813" t="s">
        <v>1147</v>
      </c>
    </row>
    <row r="1814" spans="1:25" x14ac:dyDescent="0.35">
      <c r="A1814" t="s">
        <v>8</v>
      </c>
      <c r="B1814" s="52">
        <v>2022</v>
      </c>
      <c r="C1814" s="52">
        <v>1</v>
      </c>
      <c r="D1814" t="s">
        <v>257</v>
      </c>
      <c r="E1814" t="s">
        <v>1144</v>
      </c>
      <c r="F1814" s="53">
        <v>44407</v>
      </c>
      <c r="G1814" s="53">
        <v>44414</v>
      </c>
      <c r="H1814" s="52">
        <v>9</v>
      </c>
      <c r="I1814" t="s">
        <v>0</v>
      </c>
      <c r="J1814" t="s">
        <v>3</v>
      </c>
      <c r="K1814" t="s">
        <v>7</v>
      </c>
      <c r="L1814" t="s">
        <v>24</v>
      </c>
      <c r="M1814"/>
      <c r="N1814"/>
      <c r="O1814" t="s">
        <v>8</v>
      </c>
      <c r="P1814" t="s">
        <v>44</v>
      </c>
      <c r="Q1814" t="s">
        <v>319</v>
      </c>
      <c r="R1814" t="s">
        <v>21</v>
      </c>
      <c r="S1814"/>
      <c r="T1814"/>
      <c r="U1814"/>
      <c r="V1814" s="5">
        <v>50000</v>
      </c>
      <c r="W1814" t="s">
        <v>1148</v>
      </c>
      <c r="X1814" t="s">
        <v>1149</v>
      </c>
      <c r="Y1814" t="s">
        <v>1147</v>
      </c>
    </row>
    <row r="1815" spans="1:25" x14ac:dyDescent="0.35">
      <c r="A1815" t="s">
        <v>8</v>
      </c>
      <c r="B1815" s="52">
        <v>2022</v>
      </c>
      <c r="C1815" s="52">
        <v>1</v>
      </c>
      <c r="D1815" t="s">
        <v>257</v>
      </c>
      <c r="E1815" t="s">
        <v>1144</v>
      </c>
      <c r="F1815" s="53">
        <v>44407</v>
      </c>
      <c r="G1815" s="53">
        <v>44414</v>
      </c>
      <c r="H1815" s="52">
        <v>10</v>
      </c>
      <c r="I1815" t="s">
        <v>0</v>
      </c>
      <c r="J1815" t="s">
        <v>3</v>
      </c>
      <c r="K1815" t="s">
        <v>7</v>
      </c>
      <c r="L1815" t="s">
        <v>24</v>
      </c>
      <c r="M1815"/>
      <c r="N1815"/>
      <c r="O1815" t="s">
        <v>8</v>
      </c>
      <c r="P1815" t="s">
        <v>44</v>
      </c>
      <c r="Q1815" t="s">
        <v>319</v>
      </c>
      <c r="R1815" t="s">
        <v>310</v>
      </c>
      <c r="S1815"/>
      <c r="T1815"/>
      <c r="U1815"/>
      <c r="V1815" s="5">
        <v>48346.8</v>
      </c>
      <c r="W1815" t="s">
        <v>1150</v>
      </c>
      <c r="X1815" t="s">
        <v>1151</v>
      </c>
      <c r="Y1815" t="s">
        <v>1147</v>
      </c>
    </row>
    <row r="1816" spans="1:25" x14ac:dyDescent="0.35">
      <c r="A1816" t="s">
        <v>8</v>
      </c>
      <c r="B1816" s="52">
        <v>2022</v>
      </c>
      <c r="C1816" s="52">
        <v>1</v>
      </c>
      <c r="D1816" t="s">
        <v>257</v>
      </c>
      <c r="E1816" t="s">
        <v>1144</v>
      </c>
      <c r="F1816" s="53">
        <v>44407</v>
      </c>
      <c r="G1816" s="53">
        <v>44414</v>
      </c>
      <c r="H1816" s="52">
        <v>11</v>
      </c>
      <c r="I1816" t="s">
        <v>0</v>
      </c>
      <c r="J1816" t="s">
        <v>3</v>
      </c>
      <c r="K1816" t="s">
        <v>7</v>
      </c>
      <c r="L1816" t="s">
        <v>24</v>
      </c>
      <c r="M1816"/>
      <c r="N1816"/>
      <c r="O1816" t="s">
        <v>8</v>
      </c>
      <c r="P1816" t="s">
        <v>44</v>
      </c>
      <c r="Q1816" t="s">
        <v>319</v>
      </c>
      <c r="R1816" t="s">
        <v>536</v>
      </c>
      <c r="S1816"/>
      <c r="T1816"/>
      <c r="U1816"/>
      <c r="V1816" s="5">
        <v>49715</v>
      </c>
      <c r="W1816" t="s">
        <v>1152</v>
      </c>
      <c r="X1816" t="s">
        <v>1153</v>
      </c>
      <c r="Y1816" t="s">
        <v>1147</v>
      </c>
    </row>
    <row r="1817" spans="1:25" x14ac:dyDescent="0.35">
      <c r="A1817" t="s">
        <v>8</v>
      </c>
      <c r="B1817" s="52">
        <v>2022</v>
      </c>
      <c r="C1817" s="52">
        <v>1</v>
      </c>
      <c r="D1817" t="s">
        <v>257</v>
      </c>
      <c r="E1817" t="s">
        <v>1144</v>
      </c>
      <c r="F1817" s="53">
        <v>44407</v>
      </c>
      <c r="G1817" s="53">
        <v>44414</v>
      </c>
      <c r="H1817" s="52">
        <v>12</v>
      </c>
      <c r="I1817" t="s">
        <v>0</v>
      </c>
      <c r="J1817" t="s">
        <v>3</v>
      </c>
      <c r="K1817" t="s">
        <v>7</v>
      </c>
      <c r="L1817" t="s">
        <v>24</v>
      </c>
      <c r="M1817"/>
      <c r="N1817"/>
      <c r="O1817" t="s">
        <v>8</v>
      </c>
      <c r="P1817" t="s">
        <v>44</v>
      </c>
      <c r="Q1817" t="s">
        <v>319</v>
      </c>
      <c r="R1817" t="s">
        <v>704</v>
      </c>
      <c r="S1817"/>
      <c r="T1817"/>
      <c r="U1817"/>
      <c r="V1817" s="5">
        <v>44820</v>
      </c>
      <c r="W1817" t="s">
        <v>1154</v>
      </c>
      <c r="X1817" t="s">
        <v>1155</v>
      </c>
      <c r="Y1817" t="s">
        <v>1147</v>
      </c>
    </row>
    <row r="1818" spans="1:25" x14ac:dyDescent="0.35">
      <c r="A1818" t="s">
        <v>8</v>
      </c>
      <c r="B1818" s="52">
        <v>2022</v>
      </c>
      <c r="C1818" s="52">
        <v>1</v>
      </c>
      <c r="D1818" t="s">
        <v>257</v>
      </c>
      <c r="E1818" t="s">
        <v>1144</v>
      </c>
      <c r="F1818" s="53">
        <v>44407</v>
      </c>
      <c r="G1818" s="53">
        <v>44414</v>
      </c>
      <c r="H1818" s="52">
        <v>13</v>
      </c>
      <c r="I1818" t="s">
        <v>0</v>
      </c>
      <c r="J1818" t="s">
        <v>3</v>
      </c>
      <c r="K1818" t="s">
        <v>7</v>
      </c>
      <c r="L1818" t="s">
        <v>24</v>
      </c>
      <c r="M1818"/>
      <c r="N1818"/>
      <c r="O1818" t="s">
        <v>8</v>
      </c>
      <c r="P1818" t="s">
        <v>44</v>
      </c>
      <c r="Q1818" t="s">
        <v>319</v>
      </c>
      <c r="R1818" t="s">
        <v>1156</v>
      </c>
      <c r="S1818"/>
      <c r="T1818"/>
      <c r="U1818"/>
      <c r="V1818" s="5">
        <v>4596</v>
      </c>
      <c r="W1818" t="s">
        <v>1157</v>
      </c>
      <c r="X1818" t="s">
        <v>1158</v>
      </c>
      <c r="Y1818" t="s">
        <v>1147</v>
      </c>
    </row>
    <row r="1819" spans="1:25" x14ac:dyDescent="0.35">
      <c r="A1819" t="s">
        <v>8</v>
      </c>
      <c r="B1819" s="52">
        <v>2022</v>
      </c>
      <c r="C1819" s="52">
        <v>1</v>
      </c>
      <c r="D1819" t="s">
        <v>257</v>
      </c>
      <c r="E1819" t="s">
        <v>1144</v>
      </c>
      <c r="F1819" s="53">
        <v>44407</v>
      </c>
      <c r="G1819" s="53">
        <v>44414</v>
      </c>
      <c r="H1819" s="52">
        <v>14</v>
      </c>
      <c r="I1819" t="s">
        <v>0</v>
      </c>
      <c r="J1819" t="s">
        <v>3</v>
      </c>
      <c r="K1819" t="s">
        <v>7</v>
      </c>
      <c r="L1819" t="s">
        <v>24</v>
      </c>
      <c r="M1819"/>
      <c r="N1819"/>
      <c r="O1819" t="s">
        <v>8</v>
      </c>
      <c r="P1819" t="s">
        <v>44</v>
      </c>
      <c r="Q1819" t="s">
        <v>319</v>
      </c>
      <c r="R1819" t="s">
        <v>716</v>
      </c>
      <c r="S1819"/>
      <c r="T1819"/>
      <c r="U1819"/>
      <c r="V1819" s="5">
        <v>18163</v>
      </c>
      <c r="W1819" t="s">
        <v>1159</v>
      </c>
      <c r="X1819" t="s">
        <v>1160</v>
      </c>
      <c r="Y1819" t="s">
        <v>1147</v>
      </c>
    </row>
    <row r="1820" spans="1:25" x14ac:dyDescent="0.35">
      <c r="A1820" t="s">
        <v>8</v>
      </c>
      <c r="B1820" s="52">
        <v>2022</v>
      </c>
      <c r="C1820" s="52">
        <v>1</v>
      </c>
      <c r="D1820" t="s">
        <v>257</v>
      </c>
      <c r="E1820" t="s">
        <v>1144</v>
      </c>
      <c r="F1820" s="53">
        <v>44407</v>
      </c>
      <c r="G1820" s="53">
        <v>44414</v>
      </c>
      <c r="H1820" s="52">
        <v>16</v>
      </c>
      <c r="I1820" t="s">
        <v>0</v>
      </c>
      <c r="J1820"/>
      <c r="K1820" t="s">
        <v>1</v>
      </c>
      <c r="L1820" t="s">
        <v>18</v>
      </c>
      <c r="M1820"/>
      <c r="N1820"/>
      <c r="O1820"/>
      <c r="P1820" t="s">
        <v>44</v>
      </c>
      <c r="Q1820"/>
      <c r="R1820"/>
      <c r="S1820"/>
      <c r="T1820"/>
      <c r="U1820"/>
      <c r="V1820" s="5">
        <v>-265366.8</v>
      </c>
      <c r="W1820"/>
      <c r="X1820" t="s">
        <v>2</v>
      </c>
      <c r="Y1820" t="s">
        <v>1147</v>
      </c>
    </row>
    <row r="1821" spans="1:25" x14ac:dyDescent="0.35">
      <c r="A1821" t="s">
        <v>8</v>
      </c>
      <c r="B1821" s="52">
        <v>2022</v>
      </c>
      <c r="C1821" s="52">
        <v>1</v>
      </c>
      <c r="D1821" t="s">
        <v>19</v>
      </c>
      <c r="E1821" t="s">
        <v>1161</v>
      </c>
      <c r="F1821" s="53">
        <v>44407</v>
      </c>
      <c r="G1821" s="53">
        <v>44407</v>
      </c>
      <c r="H1821" s="52">
        <v>10</v>
      </c>
      <c r="I1821" t="s">
        <v>598</v>
      </c>
      <c r="J1821"/>
      <c r="K1821" t="s">
        <v>5</v>
      </c>
      <c r="L1821" t="s">
        <v>18</v>
      </c>
      <c r="M1821"/>
      <c r="N1821"/>
      <c r="O1821" t="s">
        <v>8</v>
      </c>
      <c r="P1821" t="s">
        <v>44</v>
      </c>
      <c r="Q1821" t="s">
        <v>319</v>
      </c>
      <c r="R1821"/>
      <c r="S1821"/>
      <c r="T1821"/>
      <c r="U1821"/>
      <c r="V1821" s="5">
        <v>-9472.8700000000008</v>
      </c>
      <c r="W1821" t="s">
        <v>1162</v>
      </c>
      <c r="X1821" t="s">
        <v>6</v>
      </c>
      <c r="Y1821" t="s">
        <v>6</v>
      </c>
    </row>
    <row r="1822" spans="1:25" x14ac:dyDescent="0.35">
      <c r="A1822" t="s">
        <v>8</v>
      </c>
      <c r="B1822" s="52">
        <v>2022</v>
      </c>
      <c r="C1822" s="52">
        <v>1</v>
      </c>
      <c r="D1822" t="s">
        <v>19</v>
      </c>
      <c r="E1822" t="s">
        <v>1161</v>
      </c>
      <c r="F1822" s="53">
        <v>44407</v>
      </c>
      <c r="G1822" s="53">
        <v>44407</v>
      </c>
      <c r="H1822" s="52">
        <v>21</v>
      </c>
      <c r="I1822" t="s">
        <v>598</v>
      </c>
      <c r="J1822" t="s">
        <v>258</v>
      </c>
      <c r="K1822" t="s">
        <v>127</v>
      </c>
      <c r="L1822" t="s">
        <v>259</v>
      </c>
      <c r="M1822"/>
      <c r="N1822" t="s">
        <v>252</v>
      </c>
      <c r="O1822" t="s">
        <v>8</v>
      </c>
      <c r="P1822" t="s">
        <v>44</v>
      </c>
      <c r="Q1822" t="s">
        <v>319</v>
      </c>
      <c r="R1822"/>
      <c r="S1822"/>
      <c r="T1822"/>
      <c r="U1822"/>
      <c r="V1822" s="5">
        <v>9472.8700000000008</v>
      </c>
      <c r="W1822" t="s">
        <v>1162</v>
      </c>
      <c r="X1822" t="s">
        <v>1163</v>
      </c>
      <c r="Y1822" t="s">
        <v>6</v>
      </c>
    </row>
    <row r="1823" spans="1:25" x14ac:dyDescent="0.35">
      <c r="A1823" t="s">
        <v>8</v>
      </c>
      <c r="B1823" s="52">
        <v>2022</v>
      </c>
      <c r="C1823" s="52">
        <v>2</v>
      </c>
      <c r="D1823" t="s">
        <v>746</v>
      </c>
      <c r="E1823" t="s">
        <v>1169</v>
      </c>
      <c r="F1823" s="53">
        <v>44418</v>
      </c>
      <c r="G1823" s="53">
        <v>44419</v>
      </c>
      <c r="H1823" s="52">
        <v>310</v>
      </c>
      <c r="I1823" t="s">
        <v>0</v>
      </c>
      <c r="J1823" t="s">
        <v>258</v>
      </c>
      <c r="K1823" t="s">
        <v>283</v>
      </c>
      <c r="L1823" t="s">
        <v>265</v>
      </c>
      <c r="M1823"/>
      <c r="N1823" t="s">
        <v>252</v>
      </c>
      <c r="O1823" t="s">
        <v>8</v>
      </c>
      <c r="P1823" t="s">
        <v>44</v>
      </c>
      <c r="Q1823" t="s">
        <v>319</v>
      </c>
      <c r="R1823"/>
      <c r="S1823"/>
      <c r="T1823"/>
      <c r="U1823"/>
      <c r="V1823" s="106">
        <v>2625</v>
      </c>
      <c r="W1823" t="s">
        <v>748</v>
      </c>
      <c r="X1823" t="s">
        <v>1170</v>
      </c>
      <c r="Y1823" t="s">
        <v>750</v>
      </c>
    </row>
    <row r="1824" spans="1:25" x14ac:dyDescent="0.35">
      <c r="A1824" t="s">
        <v>8</v>
      </c>
      <c r="B1824" s="52">
        <v>2022</v>
      </c>
      <c r="C1824" s="52">
        <v>2</v>
      </c>
      <c r="D1824" t="s">
        <v>746</v>
      </c>
      <c r="E1824" t="s">
        <v>1169</v>
      </c>
      <c r="F1824" s="53">
        <v>44418</v>
      </c>
      <c r="G1824" s="53">
        <v>44419</v>
      </c>
      <c r="H1824" s="52">
        <v>311</v>
      </c>
      <c r="I1824" t="s">
        <v>0</v>
      </c>
      <c r="J1824" t="s">
        <v>258</v>
      </c>
      <c r="K1824" t="s">
        <v>287</v>
      </c>
      <c r="L1824" t="s">
        <v>265</v>
      </c>
      <c r="M1824"/>
      <c r="N1824" t="s">
        <v>252</v>
      </c>
      <c r="O1824" t="s">
        <v>8</v>
      </c>
      <c r="P1824" t="s">
        <v>44</v>
      </c>
      <c r="Q1824" t="s">
        <v>319</v>
      </c>
      <c r="R1824"/>
      <c r="S1824"/>
      <c r="T1824"/>
      <c r="U1824"/>
      <c r="V1824" s="106">
        <v>379.58</v>
      </c>
      <c r="W1824" t="s">
        <v>748</v>
      </c>
      <c r="X1824" t="s">
        <v>1170</v>
      </c>
      <c r="Y1824" t="s">
        <v>750</v>
      </c>
    </row>
    <row r="1825" spans="1:25" x14ac:dyDescent="0.35">
      <c r="A1825" t="s">
        <v>8</v>
      </c>
      <c r="B1825" s="52">
        <v>2022</v>
      </c>
      <c r="C1825" s="52">
        <v>2</v>
      </c>
      <c r="D1825" t="s">
        <v>746</v>
      </c>
      <c r="E1825" t="s">
        <v>1169</v>
      </c>
      <c r="F1825" s="53">
        <v>44418</v>
      </c>
      <c r="G1825" s="53">
        <v>44419</v>
      </c>
      <c r="H1825" s="52">
        <v>312</v>
      </c>
      <c r="I1825" t="s">
        <v>0</v>
      </c>
      <c r="J1825" t="s">
        <v>258</v>
      </c>
      <c r="K1825" t="s">
        <v>288</v>
      </c>
      <c r="L1825" t="s">
        <v>265</v>
      </c>
      <c r="M1825"/>
      <c r="N1825" t="s">
        <v>252</v>
      </c>
      <c r="O1825" t="s">
        <v>8</v>
      </c>
      <c r="P1825" t="s">
        <v>44</v>
      </c>
      <c r="Q1825" t="s">
        <v>319</v>
      </c>
      <c r="R1825"/>
      <c r="S1825"/>
      <c r="T1825"/>
      <c r="U1825"/>
      <c r="V1825" s="106">
        <v>189.4</v>
      </c>
      <c r="W1825" t="s">
        <v>748</v>
      </c>
      <c r="X1825" t="s">
        <v>1170</v>
      </c>
      <c r="Y1825" t="s">
        <v>750</v>
      </c>
    </row>
    <row r="1826" spans="1:25" x14ac:dyDescent="0.35">
      <c r="A1826" t="s">
        <v>8</v>
      </c>
      <c r="B1826" s="52">
        <v>2022</v>
      </c>
      <c r="C1826" s="52">
        <v>2</v>
      </c>
      <c r="D1826" t="s">
        <v>746</v>
      </c>
      <c r="E1826" t="s">
        <v>1169</v>
      </c>
      <c r="F1826" s="53">
        <v>44418</v>
      </c>
      <c r="G1826" s="53">
        <v>44419</v>
      </c>
      <c r="H1826" s="52">
        <v>313</v>
      </c>
      <c r="I1826" t="s">
        <v>0</v>
      </c>
      <c r="J1826" t="s">
        <v>258</v>
      </c>
      <c r="K1826" t="s">
        <v>289</v>
      </c>
      <c r="L1826" t="s">
        <v>265</v>
      </c>
      <c r="M1826"/>
      <c r="N1826" t="s">
        <v>252</v>
      </c>
      <c r="O1826" t="s">
        <v>8</v>
      </c>
      <c r="P1826" t="s">
        <v>44</v>
      </c>
      <c r="Q1826" t="s">
        <v>319</v>
      </c>
      <c r="R1826"/>
      <c r="S1826"/>
      <c r="T1826"/>
      <c r="U1826"/>
      <c r="V1826" s="106">
        <v>35.18</v>
      </c>
      <c r="W1826" t="s">
        <v>748</v>
      </c>
      <c r="X1826" t="s">
        <v>1170</v>
      </c>
      <c r="Y1826" t="s">
        <v>750</v>
      </c>
    </row>
    <row r="1827" spans="1:25" x14ac:dyDescent="0.35">
      <c r="A1827" t="s">
        <v>8</v>
      </c>
      <c r="B1827" s="52">
        <v>2022</v>
      </c>
      <c r="C1827" s="52">
        <v>2</v>
      </c>
      <c r="D1827" t="s">
        <v>746</v>
      </c>
      <c r="E1827" t="s">
        <v>1169</v>
      </c>
      <c r="F1827" s="53">
        <v>44418</v>
      </c>
      <c r="G1827" s="53">
        <v>44419</v>
      </c>
      <c r="H1827" s="52">
        <v>314</v>
      </c>
      <c r="I1827" t="s">
        <v>0</v>
      </c>
      <c r="J1827" t="s">
        <v>258</v>
      </c>
      <c r="K1827" t="s">
        <v>290</v>
      </c>
      <c r="L1827" t="s">
        <v>265</v>
      </c>
      <c r="M1827"/>
      <c r="N1827" t="s">
        <v>252</v>
      </c>
      <c r="O1827" t="s">
        <v>8</v>
      </c>
      <c r="P1827" t="s">
        <v>44</v>
      </c>
      <c r="Q1827" t="s">
        <v>319</v>
      </c>
      <c r="R1827"/>
      <c r="S1827"/>
      <c r="T1827"/>
      <c r="U1827"/>
      <c r="V1827" s="106">
        <v>634</v>
      </c>
      <c r="W1827" t="s">
        <v>748</v>
      </c>
      <c r="X1827" t="s">
        <v>1170</v>
      </c>
      <c r="Y1827" t="s">
        <v>750</v>
      </c>
    </row>
    <row r="1828" spans="1:25" x14ac:dyDescent="0.35">
      <c r="A1828" t="s">
        <v>8</v>
      </c>
      <c r="B1828" s="52">
        <v>2022</v>
      </c>
      <c r="C1828" s="52">
        <v>2</v>
      </c>
      <c r="D1828" t="s">
        <v>746</v>
      </c>
      <c r="E1828" t="s">
        <v>1169</v>
      </c>
      <c r="F1828" s="53">
        <v>44418</v>
      </c>
      <c r="G1828" s="53">
        <v>44419</v>
      </c>
      <c r="H1828" s="52">
        <v>315</v>
      </c>
      <c r="I1828" t="s">
        <v>0</v>
      </c>
      <c r="J1828" t="s">
        <v>258</v>
      </c>
      <c r="K1828" t="s">
        <v>286</v>
      </c>
      <c r="L1828" t="s">
        <v>265</v>
      </c>
      <c r="M1828"/>
      <c r="N1828" t="s">
        <v>252</v>
      </c>
      <c r="O1828" t="s">
        <v>8</v>
      </c>
      <c r="P1828" t="s">
        <v>44</v>
      </c>
      <c r="Q1828" t="s">
        <v>319</v>
      </c>
      <c r="R1828"/>
      <c r="S1828"/>
      <c r="T1828"/>
      <c r="U1828"/>
      <c r="V1828" s="106">
        <v>29.4</v>
      </c>
      <c r="W1828" t="s">
        <v>748</v>
      </c>
      <c r="X1828" t="s">
        <v>1170</v>
      </c>
      <c r="Y1828" t="s">
        <v>750</v>
      </c>
    </row>
    <row r="1829" spans="1:25" x14ac:dyDescent="0.35">
      <c r="A1829" t="s">
        <v>8</v>
      </c>
      <c r="B1829" s="52">
        <v>2022</v>
      </c>
      <c r="C1829" s="52">
        <v>2</v>
      </c>
      <c r="D1829" t="s">
        <v>746</v>
      </c>
      <c r="E1829" t="s">
        <v>1169</v>
      </c>
      <c r="F1829" s="53">
        <v>44418</v>
      </c>
      <c r="G1829" s="53">
        <v>44419</v>
      </c>
      <c r="H1829" s="52">
        <v>316</v>
      </c>
      <c r="I1829" t="s">
        <v>0</v>
      </c>
      <c r="J1829" t="s">
        <v>258</v>
      </c>
      <c r="K1829" t="s">
        <v>291</v>
      </c>
      <c r="L1829" t="s">
        <v>265</v>
      </c>
      <c r="M1829"/>
      <c r="N1829" t="s">
        <v>252</v>
      </c>
      <c r="O1829" t="s">
        <v>8</v>
      </c>
      <c r="P1829" t="s">
        <v>44</v>
      </c>
      <c r="Q1829" t="s">
        <v>319</v>
      </c>
      <c r="R1829"/>
      <c r="S1829"/>
      <c r="T1829"/>
      <c r="U1829"/>
      <c r="V1829" s="106">
        <v>16.010000000000002</v>
      </c>
      <c r="W1829" t="s">
        <v>748</v>
      </c>
      <c r="X1829" t="s">
        <v>1170</v>
      </c>
      <c r="Y1829" t="s">
        <v>750</v>
      </c>
    </row>
    <row r="1830" spans="1:25" x14ac:dyDescent="0.35">
      <c r="A1830" t="s">
        <v>8</v>
      </c>
      <c r="B1830" s="52">
        <v>2022</v>
      </c>
      <c r="C1830" s="52">
        <v>2</v>
      </c>
      <c r="D1830" t="s">
        <v>746</v>
      </c>
      <c r="E1830" t="s">
        <v>1169</v>
      </c>
      <c r="F1830" s="53">
        <v>44418</v>
      </c>
      <c r="G1830" s="53">
        <v>44419</v>
      </c>
      <c r="H1830" s="52">
        <v>404</v>
      </c>
      <c r="I1830" t="s">
        <v>0</v>
      </c>
      <c r="J1830" t="s">
        <v>258</v>
      </c>
      <c r="K1830" t="s">
        <v>283</v>
      </c>
      <c r="L1830" t="s">
        <v>256</v>
      </c>
      <c r="M1830"/>
      <c r="N1830" t="s">
        <v>252</v>
      </c>
      <c r="O1830" t="s">
        <v>8</v>
      </c>
      <c r="P1830" t="s">
        <v>44</v>
      </c>
      <c r="Q1830" t="s">
        <v>319</v>
      </c>
      <c r="R1830"/>
      <c r="S1830"/>
      <c r="T1830"/>
      <c r="U1830"/>
      <c r="V1830" s="106">
        <v>3522.67</v>
      </c>
      <c r="W1830" t="s">
        <v>748</v>
      </c>
      <c r="X1830" t="s">
        <v>1170</v>
      </c>
      <c r="Y1830" t="s">
        <v>750</v>
      </c>
    </row>
    <row r="1831" spans="1:25" x14ac:dyDescent="0.35">
      <c r="A1831" t="s">
        <v>8</v>
      </c>
      <c r="B1831" s="52">
        <v>2022</v>
      </c>
      <c r="C1831" s="52">
        <v>2</v>
      </c>
      <c r="D1831" t="s">
        <v>746</v>
      </c>
      <c r="E1831" t="s">
        <v>1169</v>
      </c>
      <c r="F1831" s="53">
        <v>44418</v>
      </c>
      <c r="G1831" s="53">
        <v>44419</v>
      </c>
      <c r="H1831" s="52">
        <v>405</v>
      </c>
      <c r="I1831" t="s">
        <v>0</v>
      </c>
      <c r="J1831" t="s">
        <v>258</v>
      </c>
      <c r="K1831" t="s">
        <v>283</v>
      </c>
      <c r="L1831" t="s">
        <v>256</v>
      </c>
      <c r="M1831"/>
      <c r="N1831" t="s">
        <v>252</v>
      </c>
      <c r="O1831" t="s">
        <v>8</v>
      </c>
      <c r="P1831" t="s">
        <v>44</v>
      </c>
      <c r="Q1831" t="s">
        <v>319</v>
      </c>
      <c r="R1831"/>
      <c r="S1831"/>
      <c r="T1831"/>
      <c r="U1831"/>
      <c r="V1831" s="106">
        <v>3516.46</v>
      </c>
      <c r="W1831" t="s">
        <v>748</v>
      </c>
      <c r="X1831" t="s">
        <v>1170</v>
      </c>
      <c r="Y1831" t="s">
        <v>750</v>
      </c>
    </row>
    <row r="1832" spans="1:25" x14ac:dyDescent="0.35">
      <c r="A1832" t="s">
        <v>8</v>
      </c>
      <c r="B1832" s="52">
        <v>2022</v>
      </c>
      <c r="C1832" s="52">
        <v>2</v>
      </c>
      <c r="D1832" t="s">
        <v>746</v>
      </c>
      <c r="E1832" t="s">
        <v>1169</v>
      </c>
      <c r="F1832" s="53">
        <v>44418</v>
      </c>
      <c r="G1832" s="53">
        <v>44419</v>
      </c>
      <c r="H1832" s="52">
        <v>406</v>
      </c>
      <c r="I1832" t="s">
        <v>0</v>
      </c>
      <c r="J1832" t="s">
        <v>258</v>
      </c>
      <c r="K1832" t="s">
        <v>287</v>
      </c>
      <c r="L1832" t="s">
        <v>256</v>
      </c>
      <c r="M1832"/>
      <c r="N1832" t="s">
        <v>252</v>
      </c>
      <c r="O1832" t="s">
        <v>8</v>
      </c>
      <c r="P1832" t="s">
        <v>44</v>
      </c>
      <c r="Q1832" t="s">
        <v>319</v>
      </c>
      <c r="R1832"/>
      <c r="S1832"/>
      <c r="T1832"/>
      <c r="U1832"/>
      <c r="V1832" s="106">
        <v>509.38</v>
      </c>
      <c r="W1832" t="s">
        <v>748</v>
      </c>
      <c r="X1832" t="s">
        <v>1170</v>
      </c>
      <c r="Y1832" t="s">
        <v>750</v>
      </c>
    </row>
    <row r="1833" spans="1:25" x14ac:dyDescent="0.35">
      <c r="A1833" t="s">
        <v>8</v>
      </c>
      <c r="B1833" s="52">
        <v>2022</v>
      </c>
      <c r="C1833" s="52">
        <v>2</v>
      </c>
      <c r="D1833" t="s">
        <v>746</v>
      </c>
      <c r="E1833" t="s">
        <v>1169</v>
      </c>
      <c r="F1833" s="53">
        <v>44418</v>
      </c>
      <c r="G1833" s="53">
        <v>44419</v>
      </c>
      <c r="H1833" s="52">
        <v>407</v>
      </c>
      <c r="I1833" t="s">
        <v>0</v>
      </c>
      <c r="J1833" t="s">
        <v>258</v>
      </c>
      <c r="K1833" t="s">
        <v>287</v>
      </c>
      <c r="L1833" t="s">
        <v>256</v>
      </c>
      <c r="M1833"/>
      <c r="N1833" t="s">
        <v>252</v>
      </c>
      <c r="O1833" t="s">
        <v>8</v>
      </c>
      <c r="P1833" t="s">
        <v>44</v>
      </c>
      <c r="Q1833" t="s">
        <v>319</v>
      </c>
      <c r="R1833"/>
      <c r="S1833"/>
      <c r="T1833"/>
      <c r="U1833"/>
      <c r="V1833" s="106">
        <v>508.48</v>
      </c>
      <c r="W1833" t="s">
        <v>748</v>
      </c>
      <c r="X1833" t="s">
        <v>1170</v>
      </c>
      <c r="Y1833" t="s">
        <v>750</v>
      </c>
    </row>
    <row r="1834" spans="1:25" x14ac:dyDescent="0.35">
      <c r="A1834" t="s">
        <v>8</v>
      </c>
      <c r="B1834" s="52">
        <v>2022</v>
      </c>
      <c r="C1834" s="52">
        <v>2</v>
      </c>
      <c r="D1834" t="s">
        <v>746</v>
      </c>
      <c r="E1834" t="s">
        <v>1169</v>
      </c>
      <c r="F1834" s="53">
        <v>44418</v>
      </c>
      <c r="G1834" s="53">
        <v>44419</v>
      </c>
      <c r="H1834" s="52">
        <v>408</v>
      </c>
      <c r="I1834" t="s">
        <v>0</v>
      </c>
      <c r="J1834" t="s">
        <v>258</v>
      </c>
      <c r="K1834" t="s">
        <v>288</v>
      </c>
      <c r="L1834" t="s">
        <v>256</v>
      </c>
      <c r="M1834"/>
      <c r="N1834" t="s">
        <v>252</v>
      </c>
      <c r="O1834" t="s">
        <v>8</v>
      </c>
      <c r="P1834" t="s">
        <v>44</v>
      </c>
      <c r="Q1834" t="s">
        <v>319</v>
      </c>
      <c r="R1834"/>
      <c r="S1834"/>
      <c r="T1834"/>
      <c r="U1834"/>
      <c r="V1834" s="106">
        <v>246.08</v>
      </c>
      <c r="W1834" t="s">
        <v>748</v>
      </c>
      <c r="X1834" t="s">
        <v>1170</v>
      </c>
      <c r="Y1834" t="s">
        <v>750</v>
      </c>
    </row>
    <row r="1835" spans="1:25" x14ac:dyDescent="0.35">
      <c r="A1835" t="s">
        <v>8</v>
      </c>
      <c r="B1835" s="52">
        <v>2022</v>
      </c>
      <c r="C1835" s="52">
        <v>2</v>
      </c>
      <c r="D1835" t="s">
        <v>746</v>
      </c>
      <c r="E1835" t="s">
        <v>1169</v>
      </c>
      <c r="F1835" s="53">
        <v>44418</v>
      </c>
      <c r="G1835" s="53">
        <v>44419</v>
      </c>
      <c r="H1835" s="52">
        <v>409</v>
      </c>
      <c r="I1835" t="s">
        <v>0</v>
      </c>
      <c r="J1835" t="s">
        <v>258</v>
      </c>
      <c r="K1835" t="s">
        <v>288</v>
      </c>
      <c r="L1835" t="s">
        <v>256</v>
      </c>
      <c r="M1835"/>
      <c r="N1835" t="s">
        <v>252</v>
      </c>
      <c r="O1835" t="s">
        <v>8</v>
      </c>
      <c r="P1835" t="s">
        <v>44</v>
      </c>
      <c r="Q1835" t="s">
        <v>319</v>
      </c>
      <c r="R1835"/>
      <c r="S1835"/>
      <c r="T1835"/>
      <c r="U1835"/>
      <c r="V1835" s="106">
        <v>260.88</v>
      </c>
      <c r="W1835" t="s">
        <v>748</v>
      </c>
      <c r="X1835" t="s">
        <v>1170</v>
      </c>
      <c r="Y1835" t="s">
        <v>750</v>
      </c>
    </row>
    <row r="1836" spans="1:25" x14ac:dyDescent="0.35">
      <c r="A1836" t="s">
        <v>8</v>
      </c>
      <c r="B1836" s="52">
        <v>2022</v>
      </c>
      <c r="C1836" s="52">
        <v>2</v>
      </c>
      <c r="D1836" t="s">
        <v>746</v>
      </c>
      <c r="E1836" t="s">
        <v>1169</v>
      </c>
      <c r="F1836" s="53">
        <v>44418</v>
      </c>
      <c r="G1836" s="53">
        <v>44419</v>
      </c>
      <c r="H1836" s="52">
        <v>410</v>
      </c>
      <c r="I1836" t="s">
        <v>0</v>
      </c>
      <c r="J1836" t="s">
        <v>258</v>
      </c>
      <c r="K1836" t="s">
        <v>289</v>
      </c>
      <c r="L1836" t="s">
        <v>256</v>
      </c>
      <c r="M1836"/>
      <c r="N1836" t="s">
        <v>252</v>
      </c>
      <c r="O1836" t="s">
        <v>8</v>
      </c>
      <c r="P1836" t="s">
        <v>44</v>
      </c>
      <c r="Q1836" t="s">
        <v>319</v>
      </c>
      <c r="R1836"/>
      <c r="S1836"/>
      <c r="T1836"/>
      <c r="U1836"/>
      <c r="V1836" s="106">
        <v>47.2</v>
      </c>
      <c r="W1836" t="s">
        <v>748</v>
      </c>
      <c r="X1836" t="s">
        <v>1170</v>
      </c>
      <c r="Y1836" t="s">
        <v>750</v>
      </c>
    </row>
    <row r="1837" spans="1:25" x14ac:dyDescent="0.35">
      <c r="A1837" t="s">
        <v>8</v>
      </c>
      <c r="B1837" s="52">
        <v>2022</v>
      </c>
      <c r="C1837" s="52">
        <v>2</v>
      </c>
      <c r="D1837" t="s">
        <v>746</v>
      </c>
      <c r="E1837" t="s">
        <v>1169</v>
      </c>
      <c r="F1837" s="53">
        <v>44418</v>
      </c>
      <c r="G1837" s="53">
        <v>44419</v>
      </c>
      <c r="H1837" s="52">
        <v>411</v>
      </c>
      <c r="I1837" t="s">
        <v>0</v>
      </c>
      <c r="J1837" t="s">
        <v>258</v>
      </c>
      <c r="K1837" t="s">
        <v>289</v>
      </c>
      <c r="L1837" t="s">
        <v>256</v>
      </c>
      <c r="M1837"/>
      <c r="N1837" t="s">
        <v>252</v>
      </c>
      <c r="O1837" t="s">
        <v>8</v>
      </c>
      <c r="P1837" t="s">
        <v>44</v>
      </c>
      <c r="Q1837" t="s">
        <v>319</v>
      </c>
      <c r="R1837"/>
      <c r="S1837"/>
      <c r="T1837"/>
      <c r="U1837"/>
      <c r="V1837" s="106">
        <v>47.12</v>
      </c>
      <c r="W1837" t="s">
        <v>748</v>
      </c>
      <c r="X1837" t="s">
        <v>1170</v>
      </c>
      <c r="Y1837" t="s">
        <v>750</v>
      </c>
    </row>
    <row r="1838" spans="1:25" x14ac:dyDescent="0.35">
      <c r="A1838" t="s">
        <v>8</v>
      </c>
      <c r="B1838" s="52">
        <v>2022</v>
      </c>
      <c r="C1838" s="52">
        <v>2</v>
      </c>
      <c r="D1838" t="s">
        <v>746</v>
      </c>
      <c r="E1838" t="s">
        <v>1169</v>
      </c>
      <c r="F1838" s="53">
        <v>44418</v>
      </c>
      <c r="G1838" s="53">
        <v>44419</v>
      </c>
      <c r="H1838" s="52">
        <v>412</v>
      </c>
      <c r="I1838" t="s">
        <v>0</v>
      </c>
      <c r="J1838" t="s">
        <v>258</v>
      </c>
      <c r="K1838" t="s">
        <v>290</v>
      </c>
      <c r="L1838" t="s">
        <v>256</v>
      </c>
      <c r="M1838"/>
      <c r="N1838" t="s">
        <v>252</v>
      </c>
      <c r="O1838" t="s">
        <v>8</v>
      </c>
      <c r="P1838" t="s">
        <v>44</v>
      </c>
      <c r="Q1838" t="s">
        <v>319</v>
      </c>
      <c r="R1838"/>
      <c r="S1838"/>
      <c r="T1838"/>
      <c r="U1838"/>
      <c r="V1838" s="106">
        <v>929.5</v>
      </c>
      <c r="W1838" t="s">
        <v>748</v>
      </c>
      <c r="X1838" t="s">
        <v>1170</v>
      </c>
      <c r="Y1838" t="s">
        <v>750</v>
      </c>
    </row>
    <row r="1839" spans="1:25" x14ac:dyDescent="0.35">
      <c r="A1839" t="s">
        <v>8</v>
      </c>
      <c r="B1839" s="52">
        <v>2022</v>
      </c>
      <c r="C1839" s="52">
        <v>2</v>
      </c>
      <c r="D1839" t="s">
        <v>746</v>
      </c>
      <c r="E1839" t="s">
        <v>1169</v>
      </c>
      <c r="F1839" s="53">
        <v>44418</v>
      </c>
      <c r="G1839" s="53">
        <v>44419</v>
      </c>
      <c r="H1839" s="52">
        <v>413</v>
      </c>
      <c r="I1839" t="s">
        <v>0</v>
      </c>
      <c r="J1839" t="s">
        <v>258</v>
      </c>
      <c r="K1839" t="s">
        <v>290</v>
      </c>
      <c r="L1839" t="s">
        <v>256</v>
      </c>
      <c r="M1839"/>
      <c r="N1839" t="s">
        <v>252</v>
      </c>
      <c r="O1839" t="s">
        <v>8</v>
      </c>
      <c r="P1839" t="s">
        <v>44</v>
      </c>
      <c r="Q1839" t="s">
        <v>319</v>
      </c>
      <c r="R1839"/>
      <c r="S1839"/>
      <c r="T1839"/>
      <c r="U1839"/>
      <c r="V1839" s="106">
        <v>634</v>
      </c>
      <c r="W1839" t="s">
        <v>748</v>
      </c>
      <c r="X1839" t="s">
        <v>1170</v>
      </c>
      <c r="Y1839" t="s">
        <v>750</v>
      </c>
    </row>
    <row r="1840" spans="1:25" x14ac:dyDescent="0.35">
      <c r="A1840" t="s">
        <v>8</v>
      </c>
      <c r="B1840" s="52">
        <v>2022</v>
      </c>
      <c r="C1840" s="52">
        <v>2</v>
      </c>
      <c r="D1840" t="s">
        <v>746</v>
      </c>
      <c r="E1840" t="s">
        <v>1169</v>
      </c>
      <c r="F1840" s="53">
        <v>44418</v>
      </c>
      <c r="G1840" s="53">
        <v>44419</v>
      </c>
      <c r="H1840" s="52">
        <v>414</v>
      </c>
      <c r="I1840" t="s">
        <v>0</v>
      </c>
      <c r="J1840" t="s">
        <v>258</v>
      </c>
      <c r="K1840" t="s">
        <v>286</v>
      </c>
      <c r="L1840" t="s">
        <v>256</v>
      </c>
      <c r="M1840"/>
      <c r="N1840" t="s">
        <v>252</v>
      </c>
      <c r="O1840" t="s">
        <v>8</v>
      </c>
      <c r="P1840" t="s">
        <v>44</v>
      </c>
      <c r="Q1840" t="s">
        <v>319</v>
      </c>
      <c r="R1840"/>
      <c r="S1840"/>
      <c r="T1840"/>
      <c r="U1840"/>
      <c r="V1840" s="106">
        <v>39.450000000000003</v>
      </c>
      <c r="W1840" t="s">
        <v>748</v>
      </c>
      <c r="X1840" t="s">
        <v>1170</v>
      </c>
      <c r="Y1840" t="s">
        <v>750</v>
      </c>
    </row>
    <row r="1841" spans="1:25" x14ac:dyDescent="0.35">
      <c r="A1841" t="s">
        <v>8</v>
      </c>
      <c r="B1841" s="52">
        <v>2022</v>
      </c>
      <c r="C1841" s="52">
        <v>2</v>
      </c>
      <c r="D1841" t="s">
        <v>746</v>
      </c>
      <c r="E1841" t="s">
        <v>1169</v>
      </c>
      <c r="F1841" s="53">
        <v>44418</v>
      </c>
      <c r="G1841" s="53">
        <v>44419</v>
      </c>
      <c r="H1841" s="52">
        <v>415</v>
      </c>
      <c r="I1841" t="s">
        <v>0</v>
      </c>
      <c r="J1841" t="s">
        <v>258</v>
      </c>
      <c r="K1841" t="s">
        <v>286</v>
      </c>
      <c r="L1841" t="s">
        <v>256</v>
      </c>
      <c r="M1841"/>
      <c r="N1841" t="s">
        <v>252</v>
      </c>
      <c r="O1841" t="s">
        <v>8</v>
      </c>
      <c r="P1841" t="s">
        <v>44</v>
      </c>
      <c r="Q1841" t="s">
        <v>319</v>
      </c>
      <c r="R1841"/>
      <c r="S1841"/>
      <c r="T1841"/>
      <c r="U1841"/>
      <c r="V1841" s="106">
        <v>39.380000000000003</v>
      </c>
      <c r="W1841" t="s">
        <v>748</v>
      </c>
      <c r="X1841" t="s">
        <v>1170</v>
      </c>
      <c r="Y1841" t="s">
        <v>750</v>
      </c>
    </row>
    <row r="1842" spans="1:25" x14ac:dyDescent="0.35">
      <c r="A1842" t="s">
        <v>8</v>
      </c>
      <c r="B1842" s="52">
        <v>2022</v>
      </c>
      <c r="C1842" s="52">
        <v>2</v>
      </c>
      <c r="D1842" t="s">
        <v>746</v>
      </c>
      <c r="E1842" t="s">
        <v>1169</v>
      </c>
      <c r="F1842" s="53">
        <v>44418</v>
      </c>
      <c r="G1842" s="53">
        <v>44419</v>
      </c>
      <c r="H1842" s="52">
        <v>416</v>
      </c>
      <c r="I1842" t="s">
        <v>0</v>
      </c>
      <c r="J1842" t="s">
        <v>258</v>
      </c>
      <c r="K1842" t="s">
        <v>291</v>
      </c>
      <c r="L1842" t="s">
        <v>256</v>
      </c>
      <c r="M1842"/>
      <c r="N1842" t="s">
        <v>252</v>
      </c>
      <c r="O1842" t="s">
        <v>8</v>
      </c>
      <c r="P1842" t="s">
        <v>44</v>
      </c>
      <c r="Q1842" t="s">
        <v>319</v>
      </c>
      <c r="R1842"/>
      <c r="S1842"/>
      <c r="T1842"/>
      <c r="U1842"/>
      <c r="V1842" s="106">
        <v>21.49</v>
      </c>
      <c r="W1842" t="s">
        <v>748</v>
      </c>
      <c r="X1842" t="s">
        <v>1170</v>
      </c>
      <c r="Y1842" t="s">
        <v>750</v>
      </c>
    </row>
    <row r="1843" spans="1:25" x14ac:dyDescent="0.35">
      <c r="A1843" t="s">
        <v>8</v>
      </c>
      <c r="B1843" s="52">
        <v>2022</v>
      </c>
      <c r="C1843" s="52">
        <v>2</v>
      </c>
      <c r="D1843" t="s">
        <v>746</v>
      </c>
      <c r="E1843" t="s">
        <v>1169</v>
      </c>
      <c r="F1843" s="53">
        <v>44418</v>
      </c>
      <c r="G1843" s="53">
        <v>44419</v>
      </c>
      <c r="H1843" s="52">
        <v>417</v>
      </c>
      <c r="I1843" t="s">
        <v>0</v>
      </c>
      <c r="J1843" t="s">
        <v>258</v>
      </c>
      <c r="K1843" t="s">
        <v>291</v>
      </c>
      <c r="L1843" t="s">
        <v>256</v>
      </c>
      <c r="M1843"/>
      <c r="N1843" t="s">
        <v>252</v>
      </c>
      <c r="O1843" t="s">
        <v>8</v>
      </c>
      <c r="P1843" t="s">
        <v>44</v>
      </c>
      <c r="Q1843" t="s">
        <v>319</v>
      </c>
      <c r="R1843"/>
      <c r="S1843"/>
      <c r="T1843"/>
      <c r="U1843"/>
      <c r="V1843" s="106">
        <v>21.45</v>
      </c>
      <c r="W1843" t="s">
        <v>748</v>
      </c>
      <c r="X1843" t="s">
        <v>1170</v>
      </c>
      <c r="Y1843" t="s">
        <v>750</v>
      </c>
    </row>
    <row r="1844" spans="1:25" x14ac:dyDescent="0.35">
      <c r="A1844" t="s">
        <v>8</v>
      </c>
      <c r="B1844" s="52">
        <v>2022</v>
      </c>
      <c r="C1844" s="52">
        <v>2</v>
      </c>
      <c r="D1844" t="s">
        <v>746</v>
      </c>
      <c r="E1844" t="s">
        <v>1169</v>
      </c>
      <c r="F1844" s="53">
        <v>44418</v>
      </c>
      <c r="G1844" s="53">
        <v>44419</v>
      </c>
      <c r="H1844" s="52">
        <v>418</v>
      </c>
      <c r="I1844" t="s">
        <v>0</v>
      </c>
      <c r="J1844" t="s">
        <v>258</v>
      </c>
      <c r="K1844" t="s">
        <v>292</v>
      </c>
      <c r="L1844" t="s">
        <v>256</v>
      </c>
      <c r="M1844"/>
      <c r="N1844" t="s">
        <v>252</v>
      </c>
      <c r="O1844" t="s">
        <v>8</v>
      </c>
      <c r="P1844" t="s">
        <v>44</v>
      </c>
      <c r="Q1844" t="s">
        <v>319</v>
      </c>
      <c r="R1844"/>
      <c r="S1844"/>
      <c r="T1844"/>
      <c r="U1844"/>
      <c r="V1844" s="106">
        <v>20</v>
      </c>
      <c r="W1844" t="s">
        <v>748</v>
      </c>
      <c r="X1844" t="s">
        <v>1170</v>
      </c>
      <c r="Y1844" t="s">
        <v>750</v>
      </c>
    </row>
    <row r="1845" spans="1:25" x14ac:dyDescent="0.35">
      <c r="A1845" t="s">
        <v>8</v>
      </c>
      <c r="B1845" s="52">
        <v>2022</v>
      </c>
      <c r="C1845" s="52">
        <v>2</v>
      </c>
      <c r="D1845" t="s">
        <v>746</v>
      </c>
      <c r="E1845" t="s">
        <v>1169</v>
      </c>
      <c r="F1845" s="53">
        <v>44418</v>
      </c>
      <c r="G1845" s="53">
        <v>44419</v>
      </c>
      <c r="H1845" s="52">
        <v>419</v>
      </c>
      <c r="I1845" t="s">
        <v>0</v>
      </c>
      <c r="J1845" t="s">
        <v>258</v>
      </c>
      <c r="K1845" t="s">
        <v>292</v>
      </c>
      <c r="L1845" t="s">
        <v>256</v>
      </c>
      <c r="M1845"/>
      <c r="N1845" t="s">
        <v>252</v>
      </c>
      <c r="O1845" t="s">
        <v>8</v>
      </c>
      <c r="P1845" t="s">
        <v>44</v>
      </c>
      <c r="Q1845" t="s">
        <v>319</v>
      </c>
      <c r="R1845"/>
      <c r="S1845"/>
      <c r="T1845"/>
      <c r="U1845"/>
      <c r="V1845" s="106">
        <v>10</v>
      </c>
      <c r="W1845" t="s">
        <v>748</v>
      </c>
      <c r="X1845" t="s">
        <v>1170</v>
      </c>
      <c r="Y1845" t="s">
        <v>750</v>
      </c>
    </row>
    <row r="1846" spans="1:25" x14ac:dyDescent="0.35">
      <c r="A1846" t="s">
        <v>8</v>
      </c>
      <c r="B1846" s="52">
        <v>2022</v>
      </c>
      <c r="C1846" s="52">
        <v>2</v>
      </c>
      <c r="D1846" t="s">
        <v>746</v>
      </c>
      <c r="E1846" t="s">
        <v>1169</v>
      </c>
      <c r="F1846" s="53">
        <v>44418</v>
      </c>
      <c r="G1846" s="53">
        <v>44419</v>
      </c>
      <c r="H1846" s="52">
        <v>508</v>
      </c>
      <c r="I1846" t="s">
        <v>0</v>
      </c>
      <c r="J1846"/>
      <c r="K1846" t="s">
        <v>1</v>
      </c>
      <c r="L1846" t="s">
        <v>18</v>
      </c>
      <c r="M1846"/>
      <c r="N1846"/>
      <c r="O1846"/>
      <c r="P1846" t="s">
        <v>44</v>
      </c>
      <c r="Q1846"/>
      <c r="R1846"/>
      <c r="S1846"/>
      <c r="T1846"/>
      <c r="U1846"/>
      <c r="V1846" s="106">
        <v>-14282.11</v>
      </c>
      <c r="W1846"/>
      <c r="X1846" t="s">
        <v>2</v>
      </c>
      <c r="Y1846" t="s">
        <v>750</v>
      </c>
    </row>
    <row r="1847" spans="1:25" x14ac:dyDescent="0.35">
      <c r="A1847" t="s">
        <v>8</v>
      </c>
      <c r="B1847" s="52">
        <v>2022</v>
      </c>
      <c r="C1847" s="52">
        <v>2</v>
      </c>
      <c r="D1847" t="s">
        <v>19</v>
      </c>
      <c r="E1847" t="s">
        <v>1171</v>
      </c>
      <c r="F1847" s="53">
        <v>44419</v>
      </c>
      <c r="G1847" s="53">
        <v>44419</v>
      </c>
      <c r="H1847" s="52">
        <v>1</v>
      </c>
      <c r="I1847" t="s">
        <v>598</v>
      </c>
      <c r="J1847"/>
      <c r="K1847" t="s">
        <v>1</v>
      </c>
      <c r="L1847" t="s">
        <v>18</v>
      </c>
      <c r="M1847"/>
      <c r="N1847"/>
      <c r="O1847" t="s">
        <v>8</v>
      </c>
      <c r="P1847" t="s">
        <v>44</v>
      </c>
      <c r="Q1847" t="s">
        <v>319</v>
      </c>
      <c r="R1847"/>
      <c r="S1847"/>
      <c r="T1847"/>
      <c r="U1847"/>
      <c r="V1847" s="106">
        <v>-9472.8700000000008</v>
      </c>
      <c r="W1847" t="s">
        <v>1162</v>
      </c>
      <c r="X1847" t="s">
        <v>2</v>
      </c>
      <c r="Y1847" t="s">
        <v>4</v>
      </c>
    </row>
    <row r="1848" spans="1:25" x14ac:dyDescent="0.35">
      <c r="A1848" t="s">
        <v>8</v>
      </c>
      <c r="B1848" s="52">
        <v>2022</v>
      </c>
      <c r="C1848" s="52">
        <v>2</v>
      </c>
      <c r="D1848" t="s">
        <v>19</v>
      </c>
      <c r="E1848" t="s">
        <v>1171</v>
      </c>
      <c r="F1848" s="53">
        <v>44419</v>
      </c>
      <c r="G1848" s="53">
        <v>44419</v>
      </c>
      <c r="H1848" s="52">
        <v>8</v>
      </c>
      <c r="I1848" t="s">
        <v>598</v>
      </c>
      <c r="J1848"/>
      <c r="K1848" t="s">
        <v>5</v>
      </c>
      <c r="L1848" t="s">
        <v>18</v>
      </c>
      <c r="M1848"/>
      <c r="N1848"/>
      <c r="O1848" t="s">
        <v>8</v>
      </c>
      <c r="P1848" t="s">
        <v>44</v>
      </c>
      <c r="Q1848" t="s">
        <v>319</v>
      </c>
      <c r="R1848"/>
      <c r="S1848"/>
      <c r="T1848"/>
      <c r="U1848"/>
      <c r="V1848" s="106">
        <v>9472.8700000000008</v>
      </c>
      <c r="W1848" t="s">
        <v>1162</v>
      </c>
      <c r="X1848" t="s">
        <v>6</v>
      </c>
      <c r="Y1848" t="s">
        <v>4</v>
      </c>
    </row>
    <row r="1849" spans="1:25" x14ac:dyDescent="0.35">
      <c r="A1849" t="s">
        <v>8</v>
      </c>
      <c r="B1849" s="52">
        <v>2022</v>
      </c>
      <c r="C1849" s="52">
        <v>2</v>
      </c>
      <c r="D1849" t="s">
        <v>19</v>
      </c>
      <c r="E1849" t="s">
        <v>1172</v>
      </c>
      <c r="F1849" s="53">
        <v>44419</v>
      </c>
      <c r="G1849" s="53">
        <v>44419</v>
      </c>
      <c r="H1849" s="52">
        <v>113</v>
      </c>
      <c r="I1849" t="s">
        <v>0</v>
      </c>
      <c r="J1849"/>
      <c r="K1849" t="s">
        <v>5</v>
      </c>
      <c r="L1849" t="s">
        <v>18</v>
      </c>
      <c r="M1849"/>
      <c r="N1849"/>
      <c r="O1849" t="s">
        <v>8</v>
      </c>
      <c r="P1849" t="s">
        <v>44</v>
      </c>
      <c r="Q1849" t="s">
        <v>319</v>
      </c>
      <c r="R1849"/>
      <c r="S1849"/>
      <c r="T1849"/>
      <c r="U1849"/>
      <c r="V1849" s="106">
        <v>-9329.86</v>
      </c>
      <c r="W1849" t="s">
        <v>1173</v>
      </c>
      <c r="X1849" t="s">
        <v>6</v>
      </c>
      <c r="Y1849" t="s">
        <v>6</v>
      </c>
    </row>
    <row r="1850" spans="1:25" x14ac:dyDescent="0.35">
      <c r="A1850" t="s">
        <v>8</v>
      </c>
      <c r="B1850" s="52">
        <v>2022</v>
      </c>
      <c r="C1850" s="52">
        <v>2</v>
      </c>
      <c r="D1850" t="s">
        <v>19</v>
      </c>
      <c r="E1850" t="s">
        <v>1172</v>
      </c>
      <c r="F1850" s="53">
        <v>44419</v>
      </c>
      <c r="G1850" s="53">
        <v>44419</v>
      </c>
      <c r="H1850" s="52">
        <v>115</v>
      </c>
      <c r="I1850" t="s">
        <v>0</v>
      </c>
      <c r="J1850"/>
      <c r="K1850" t="s">
        <v>5</v>
      </c>
      <c r="L1850" t="s">
        <v>18</v>
      </c>
      <c r="M1850"/>
      <c r="N1850"/>
      <c r="O1850" t="s">
        <v>8</v>
      </c>
      <c r="P1850" t="s">
        <v>44</v>
      </c>
      <c r="Q1850" t="s">
        <v>319</v>
      </c>
      <c r="R1850"/>
      <c r="S1850"/>
      <c r="T1850"/>
      <c r="U1850"/>
      <c r="V1850" s="106">
        <v>-1836</v>
      </c>
      <c r="W1850" t="s">
        <v>1174</v>
      </c>
      <c r="X1850" t="s">
        <v>6</v>
      </c>
      <c r="Y1850" t="s">
        <v>6</v>
      </c>
    </row>
    <row r="1851" spans="1:25" x14ac:dyDescent="0.35">
      <c r="A1851" t="s">
        <v>8</v>
      </c>
      <c r="B1851" s="52">
        <v>2022</v>
      </c>
      <c r="C1851" s="52">
        <v>2</v>
      </c>
      <c r="D1851" t="s">
        <v>19</v>
      </c>
      <c r="E1851" t="s">
        <v>1172</v>
      </c>
      <c r="F1851" s="53">
        <v>44419</v>
      </c>
      <c r="G1851" s="53">
        <v>44419</v>
      </c>
      <c r="H1851" s="52">
        <v>266</v>
      </c>
      <c r="I1851" t="s">
        <v>0</v>
      </c>
      <c r="J1851" t="s">
        <v>3</v>
      </c>
      <c r="K1851" t="s">
        <v>127</v>
      </c>
      <c r="L1851" t="s">
        <v>24</v>
      </c>
      <c r="M1851"/>
      <c r="N1851"/>
      <c r="O1851" t="s">
        <v>8</v>
      </c>
      <c r="P1851" t="s">
        <v>44</v>
      </c>
      <c r="Q1851" t="s">
        <v>319</v>
      </c>
      <c r="R1851" t="s">
        <v>691</v>
      </c>
      <c r="S1851"/>
      <c r="T1851"/>
      <c r="U1851"/>
      <c r="V1851" s="106">
        <v>9329.86</v>
      </c>
      <c r="W1851" t="s">
        <v>1173</v>
      </c>
      <c r="X1851" t="s">
        <v>1175</v>
      </c>
      <c r="Y1851" t="s">
        <v>6</v>
      </c>
    </row>
    <row r="1852" spans="1:25" x14ac:dyDescent="0.35">
      <c r="A1852" t="s">
        <v>8</v>
      </c>
      <c r="B1852" s="52">
        <v>2022</v>
      </c>
      <c r="C1852" s="52">
        <v>2</v>
      </c>
      <c r="D1852" t="s">
        <v>19</v>
      </c>
      <c r="E1852" t="s">
        <v>1172</v>
      </c>
      <c r="F1852" s="53">
        <v>44419</v>
      </c>
      <c r="G1852" s="53">
        <v>44419</v>
      </c>
      <c r="H1852" s="52">
        <v>268</v>
      </c>
      <c r="I1852" t="s">
        <v>0</v>
      </c>
      <c r="J1852" t="s">
        <v>3</v>
      </c>
      <c r="K1852" t="s">
        <v>127</v>
      </c>
      <c r="L1852" t="s">
        <v>24</v>
      </c>
      <c r="M1852"/>
      <c r="N1852"/>
      <c r="O1852" t="s">
        <v>8</v>
      </c>
      <c r="P1852" t="s">
        <v>44</v>
      </c>
      <c r="Q1852" t="s">
        <v>319</v>
      </c>
      <c r="R1852" t="s">
        <v>893</v>
      </c>
      <c r="S1852"/>
      <c r="T1852"/>
      <c r="U1852"/>
      <c r="V1852" s="106">
        <v>1836</v>
      </c>
      <c r="W1852" t="s">
        <v>1174</v>
      </c>
      <c r="X1852" t="s">
        <v>1176</v>
      </c>
      <c r="Y1852" t="s">
        <v>6</v>
      </c>
    </row>
    <row r="1853" spans="1:25" x14ac:dyDescent="0.35">
      <c r="A1853" t="s">
        <v>8</v>
      </c>
      <c r="B1853" s="52">
        <v>2022</v>
      </c>
      <c r="C1853" s="52">
        <v>2</v>
      </c>
      <c r="D1853" t="s">
        <v>19</v>
      </c>
      <c r="E1853" t="s">
        <v>1177</v>
      </c>
      <c r="F1853" s="53">
        <v>44420</v>
      </c>
      <c r="G1853" s="53">
        <v>44420</v>
      </c>
      <c r="H1853" s="52">
        <v>103</v>
      </c>
      <c r="I1853" t="s">
        <v>0</v>
      </c>
      <c r="J1853"/>
      <c r="K1853" t="s">
        <v>1</v>
      </c>
      <c r="L1853" t="s">
        <v>18</v>
      </c>
      <c r="M1853"/>
      <c r="N1853"/>
      <c r="O1853" t="s">
        <v>8</v>
      </c>
      <c r="P1853" t="s">
        <v>44</v>
      </c>
      <c r="Q1853" t="s">
        <v>319</v>
      </c>
      <c r="R1853"/>
      <c r="S1853"/>
      <c r="T1853"/>
      <c r="U1853"/>
      <c r="V1853" s="106">
        <v>-9329.86</v>
      </c>
      <c r="W1853" t="s">
        <v>1173</v>
      </c>
      <c r="X1853" t="s">
        <v>2</v>
      </c>
      <c r="Y1853" t="s">
        <v>4</v>
      </c>
    </row>
    <row r="1854" spans="1:25" x14ac:dyDescent="0.35">
      <c r="A1854" t="s">
        <v>8</v>
      </c>
      <c r="B1854" s="52">
        <v>2022</v>
      </c>
      <c r="C1854" s="52">
        <v>2</v>
      </c>
      <c r="D1854" t="s">
        <v>19</v>
      </c>
      <c r="E1854" t="s">
        <v>1177</v>
      </c>
      <c r="F1854" s="53">
        <v>44420</v>
      </c>
      <c r="G1854" s="53">
        <v>44420</v>
      </c>
      <c r="H1854" s="52">
        <v>126</v>
      </c>
      <c r="I1854" t="s">
        <v>0</v>
      </c>
      <c r="J1854"/>
      <c r="K1854" t="s">
        <v>1</v>
      </c>
      <c r="L1854" t="s">
        <v>18</v>
      </c>
      <c r="M1854"/>
      <c r="N1854"/>
      <c r="O1854" t="s">
        <v>8</v>
      </c>
      <c r="P1854" t="s">
        <v>44</v>
      </c>
      <c r="Q1854" t="s">
        <v>319</v>
      </c>
      <c r="R1854"/>
      <c r="S1854"/>
      <c r="T1854"/>
      <c r="U1854"/>
      <c r="V1854" s="106">
        <v>-1836</v>
      </c>
      <c r="W1854" t="s">
        <v>1174</v>
      </c>
      <c r="X1854" t="s">
        <v>2</v>
      </c>
      <c r="Y1854" t="s">
        <v>4</v>
      </c>
    </row>
    <row r="1855" spans="1:25" x14ac:dyDescent="0.35">
      <c r="A1855" t="s">
        <v>8</v>
      </c>
      <c r="B1855" s="52">
        <v>2022</v>
      </c>
      <c r="C1855" s="52">
        <v>2</v>
      </c>
      <c r="D1855" t="s">
        <v>19</v>
      </c>
      <c r="E1855" t="s">
        <v>1177</v>
      </c>
      <c r="F1855" s="53">
        <v>44420</v>
      </c>
      <c r="G1855" s="53">
        <v>44420</v>
      </c>
      <c r="H1855" s="52">
        <v>255</v>
      </c>
      <c r="I1855" t="s">
        <v>0</v>
      </c>
      <c r="J1855"/>
      <c r="K1855" t="s">
        <v>5</v>
      </c>
      <c r="L1855" t="s">
        <v>18</v>
      </c>
      <c r="M1855"/>
      <c r="N1855"/>
      <c r="O1855" t="s">
        <v>8</v>
      </c>
      <c r="P1855" t="s">
        <v>44</v>
      </c>
      <c r="Q1855" t="s">
        <v>319</v>
      </c>
      <c r="R1855"/>
      <c r="S1855"/>
      <c r="T1855"/>
      <c r="U1855"/>
      <c r="V1855" s="106">
        <v>9329.86</v>
      </c>
      <c r="W1855" t="s">
        <v>1173</v>
      </c>
      <c r="X1855" t="s">
        <v>6</v>
      </c>
      <c r="Y1855" t="s">
        <v>4</v>
      </c>
    </row>
    <row r="1856" spans="1:25" x14ac:dyDescent="0.35">
      <c r="A1856" t="s">
        <v>8</v>
      </c>
      <c r="B1856" s="52">
        <v>2022</v>
      </c>
      <c r="C1856" s="52">
        <v>2</v>
      </c>
      <c r="D1856" t="s">
        <v>19</v>
      </c>
      <c r="E1856" t="s">
        <v>1177</v>
      </c>
      <c r="F1856" s="53">
        <v>44420</v>
      </c>
      <c r="G1856" s="53">
        <v>44420</v>
      </c>
      <c r="H1856" s="52">
        <v>279</v>
      </c>
      <c r="I1856" t="s">
        <v>0</v>
      </c>
      <c r="J1856"/>
      <c r="K1856" t="s">
        <v>5</v>
      </c>
      <c r="L1856" t="s">
        <v>18</v>
      </c>
      <c r="M1856"/>
      <c r="N1856"/>
      <c r="O1856" t="s">
        <v>8</v>
      </c>
      <c r="P1856" t="s">
        <v>44</v>
      </c>
      <c r="Q1856" t="s">
        <v>319</v>
      </c>
      <c r="R1856"/>
      <c r="S1856"/>
      <c r="T1856"/>
      <c r="U1856"/>
      <c r="V1856" s="106">
        <v>1836</v>
      </c>
      <c r="W1856" t="s">
        <v>1174</v>
      </c>
      <c r="X1856" t="s">
        <v>6</v>
      </c>
      <c r="Y1856" t="s">
        <v>4</v>
      </c>
    </row>
    <row r="1857" spans="1:25" x14ac:dyDescent="0.35">
      <c r="A1857" t="s">
        <v>8</v>
      </c>
      <c r="B1857" s="52">
        <v>2022</v>
      </c>
      <c r="C1857" s="52">
        <v>2</v>
      </c>
      <c r="D1857" t="s">
        <v>19</v>
      </c>
      <c r="E1857" t="s">
        <v>1178</v>
      </c>
      <c r="F1857" s="53">
        <v>44421</v>
      </c>
      <c r="G1857" s="53">
        <v>44421</v>
      </c>
      <c r="H1857" s="52">
        <v>39</v>
      </c>
      <c r="I1857" t="s">
        <v>0</v>
      </c>
      <c r="J1857"/>
      <c r="K1857" t="s">
        <v>5</v>
      </c>
      <c r="L1857" t="s">
        <v>18</v>
      </c>
      <c r="M1857"/>
      <c r="N1857"/>
      <c r="O1857" t="s">
        <v>8</v>
      </c>
      <c r="P1857" t="s">
        <v>44</v>
      </c>
      <c r="Q1857" t="s">
        <v>319</v>
      </c>
      <c r="R1857"/>
      <c r="S1857"/>
      <c r="T1857"/>
      <c r="U1857"/>
      <c r="V1857" s="106">
        <v>-5500</v>
      </c>
      <c r="W1857" t="s">
        <v>1179</v>
      </c>
      <c r="X1857" t="s">
        <v>6</v>
      </c>
      <c r="Y1857" t="s">
        <v>6</v>
      </c>
    </row>
    <row r="1858" spans="1:25" x14ac:dyDescent="0.35">
      <c r="A1858" t="s">
        <v>8</v>
      </c>
      <c r="B1858" s="52">
        <v>2022</v>
      </c>
      <c r="C1858" s="52">
        <v>2</v>
      </c>
      <c r="D1858" t="s">
        <v>19</v>
      </c>
      <c r="E1858" t="s">
        <v>1178</v>
      </c>
      <c r="F1858" s="53">
        <v>44421</v>
      </c>
      <c r="G1858" s="53">
        <v>44421</v>
      </c>
      <c r="H1858" s="52">
        <v>40</v>
      </c>
      <c r="I1858" t="s">
        <v>0</v>
      </c>
      <c r="J1858"/>
      <c r="K1858" t="s">
        <v>5</v>
      </c>
      <c r="L1858" t="s">
        <v>18</v>
      </c>
      <c r="M1858"/>
      <c r="N1858"/>
      <c r="O1858" t="s">
        <v>8</v>
      </c>
      <c r="P1858" t="s">
        <v>44</v>
      </c>
      <c r="Q1858" t="s">
        <v>319</v>
      </c>
      <c r="R1858"/>
      <c r="S1858"/>
      <c r="T1858"/>
      <c r="U1858"/>
      <c r="V1858" s="106">
        <v>-13857.5</v>
      </c>
      <c r="W1858" t="s">
        <v>1180</v>
      </c>
      <c r="X1858" t="s">
        <v>6</v>
      </c>
      <c r="Y1858" t="s">
        <v>6</v>
      </c>
    </row>
    <row r="1859" spans="1:25" x14ac:dyDescent="0.35">
      <c r="A1859" t="s">
        <v>8</v>
      </c>
      <c r="B1859" s="52">
        <v>2022</v>
      </c>
      <c r="C1859" s="52">
        <v>2</v>
      </c>
      <c r="D1859" t="s">
        <v>19</v>
      </c>
      <c r="E1859" t="s">
        <v>1178</v>
      </c>
      <c r="F1859" s="53">
        <v>44421</v>
      </c>
      <c r="G1859" s="53">
        <v>44421</v>
      </c>
      <c r="H1859" s="52">
        <v>42</v>
      </c>
      <c r="I1859" t="s">
        <v>0</v>
      </c>
      <c r="J1859"/>
      <c r="K1859" t="s">
        <v>5</v>
      </c>
      <c r="L1859" t="s">
        <v>18</v>
      </c>
      <c r="M1859"/>
      <c r="N1859"/>
      <c r="O1859" t="s">
        <v>8</v>
      </c>
      <c r="P1859" t="s">
        <v>44</v>
      </c>
      <c r="Q1859" t="s">
        <v>319</v>
      </c>
      <c r="R1859"/>
      <c r="S1859"/>
      <c r="T1859"/>
      <c r="U1859"/>
      <c r="V1859" s="106">
        <v>-832.8</v>
      </c>
      <c r="W1859" t="s">
        <v>1181</v>
      </c>
      <c r="X1859" t="s">
        <v>6</v>
      </c>
      <c r="Y1859" t="s">
        <v>6</v>
      </c>
    </row>
    <row r="1860" spans="1:25" x14ac:dyDescent="0.35">
      <c r="A1860" t="s">
        <v>8</v>
      </c>
      <c r="B1860" s="52">
        <v>2022</v>
      </c>
      <c r="C1860" s="52">
        <v>2</v>
      </c>
      <c r="D1860" t="s">
        <v>19</v>
      </c>
      <c r="E1860" t="s">
        <v>1178</v>
      </c>
      <c r="F1860" s="53">
        <v>44421</v>
      </c>
      <c r="G1860" s="53">
        <v>44421</v>
      </c>
      <c r="H1860" s="52">
        <v>90</v>
      </c>
      <c r="I1860" t="s">
        <v>0</v>
      </c>
      <c r="J1860" t="s">
        <v>3</v>
      </c>
      <c r="K1860" t="s">
        <v>127</v>
      </c>
      <c r="L1860" t="s">
        <v>24</v>
      </c>
      <c r="M1860"/>
      <c r="N1860"/>
      <c r="O1860" t="s">
        <v>8</v>
      </c>
      <c r="P1860" t="s">
        <v>44</v>
      </c>
      <c r="Q1860" t="s">
        <v>319</v>
      </c>
      <c r="R1860" t="s">
        <v>704</v>
      </c>
      <c r="S1860"/>
      <c r="T1860"/>
      <c r="U1860"/>
      <c r="V1860" s="106">
        <v>5500</v>
      </c>
      <c r="W1860" t="s">
        <v>1179</v>
      </c>
      <c r="X1860" t="s">
        <v>1182</v>
      </c>
      <c r="Y1860" t="s">
        <v>6</v>
      </c>
    </row>
    <row r="1861" spans="1:25" x14ac:dyDescent="0.35">
      <c r="A1861" t="s">
        <v>8</v>
      </c>
      <c r="B1861" s="52">
        <v>2022</v>
      </c>
      <c r="C1861" s="52">
        <v>2</v>
      </c>
      <c r="D1861" t="s">
        <v>19</v>
      </c>
      <c r="E1861" t="s">
        <v>1178</v>
      </c>
      <c r="F1861" s="53">
        <v>44421</v>
      </c>
      <c r="G1861" s="53">
        <v>44421</v>
      </c>
      <c r="H1861" s="52">
        <v>91</v>
      </c>
      <c r="I1861" t="s">
        <v>0</v>
      </c>
      <c r="J1861" t="s">
        <v>3</v>
      </c>
      <c r="K1861" t="s">
        <v>127</v>
      </c>
      <c r="L1861" t="s">
        <v>24</v>
      </c>
      <c r="M1861"/>
      <c r="N1861"/>
      <c r="O1861" t="s">
        <v>8</v>
      </c>
      <c r="P1861" t="s">
        <v>44</v>
      </c>
      <c r="Q1861" t="s">
        <v>319</v>
      </c>
      <c r="R1861" t="s">
        <v>139</v>
      </c>
      <c r="S1861"/>
      <c r="T1861"/>
      <c r="U1861"/>
      <c r="V1861" s="106">
        <v>832.8</v>
      </c>
      <c r="W1861" t="s">
        <v>1181</v>
      </c>
      <c r="X1861" t="s">
        <v>1183</v>
      </c>
      <c r="Y1861" t="s">
        <v>6</v>
      </c>
    </row>
    <row r="1862" spans="1:25" x14ac:dyDescent="0.35">
      <c r="A1862" t="s">
        <v>8</v>
      </c>
      <c r="B1862" s="52">
        <v>2022</v>
      </c>
      <c r="C1862" s="52">
        <v>2</v>
      </c>
      <c r="D1862" t="s">
        <v>19</v>
      </c>
      <c r="E1862" t="s">
        <v>1178</v>
      </c>
      <c r="F1862" s="53">
        <v>44421</v>
      </c>
      <c r="G1862" s="53">
        <v>44421</v>
      </c>
      <c r="H1862" s="52">
        <v>132</v>
      </c>
      <c r="I1862" t="s">
        <v>0</v>
      </c>
      <c r="J1862" t="s">
        <v>3</v>
      </c>
      <c r="K1862" t="s">
        <v>843</v>
      </c>
      <c r="L1862" t="s">
        <v>24</v>
      </c>
      <c r="M1862"/>
      <c r="N1862"/>
      <c r="O1862" t="s">
        <v>8</v>
      </c>
      <c r="P1862" t="s">
        <v>44</v>
      </c>
      <c r="Q1862" t="s">
        <v>319</v>
      </c>
      <c r="R1862" t="s">
        <v>704</v>
      </c>
      <c r="S1862"/>
      <c r="T1862"/>
      <c r="U1862"/>
      <c r="V1862" s="106">
        <v>13857.5</v>
      </c>
      <c r="W1862" t="s">
        <v>1180</v>
      </c>
      <c r="X1862" t="s">
        <v>1028</v>
      </c>
      <c r="Y1862" t="s">
        <v>6</v>
      </c>
    </row>
    <row r="1863" spans="1:25" x14ac:dyDescent="0.35">
      <c r="A1863" t="s">
        <v>8</v>
      </c>
      <c r="B1863" s="52">
        <v>2022</v>
      </c>
      <c r="C1863" s="52">
        <v>2</v>
      </c>
      <c r="D1863" t="s">
        <v>19</v>
      </c>
      <c r="E1863" t="s">
        <v>1184</v>
      </c>
      <c r="F1863" s="53">
        <v>44421</v>
      </c>
      <c r="G1863" s="53">
        <v>44421</v>
      </c>
      <c r="H1863" s="52">
        <v>30</v>
      </c>
      <c r="I1863" t="s">
        <v>0</v>
      </c>
      <c r="J1863"/>
      <c r="K1863" t="s">
        <v>1</v>
      </c>
      <c r="L1863" t="s">
        <v>18</v>
      </c>
      <c r="M1863"/>
      <c r="N1863"/>
      <c r="O1863" t="s">
        <v>8</v>
      </c>
      <c r="P1863" t="s">
        <v>44</v>
      </c>
      <c r="Q1863" t="s">
        <v>319</v>
      </c>
      <c r="R1863"/>
      <c r="S1863"/>
      <c r="T1863"/>
      <c r="U1863"/>
      <c r="V1863" s="106">
        <v>-832.8</v>
      </c>
      <c r="W1863" t="s">
        <v>1181</v>
      </c>
      <c r="X1863" t="s">
        <v>2</v>
      </c>
      <c r="Y1863" t="s">
        <v>4</v>
      </c>
    </row>
    <row r="1864" spans="1:25" x14ac:dyDescent="0.35">
      <c r="A1864" t="s">
        <v>8</v>
      </c>
      <c r="B1864" s="52">
        <v>2022</v>
      </c>
      <c r="C1864" s="52">
        <v>2</v>
      </c>
      <c r="D1864" t="s">
        <v>19</v>
      </c>
      <c r="E1864" t="s">
        <v>1184</v>
      </c>
      <c r="F1864" s="53">
        <v>44421</v>
      </c>
      <c r="G1864" s="53">
        <v>44421</v>
      </c>
      <c r="H1864" s="52">
        <v>35</v>
      </c>
      <c r="I1864" t="s">
        <v>0</v>
      </c>
      <c r="J1864"/>
      <c r="K1864" t="s">
        <v>1</v>
      </c>
      <c r="L1864" t="s">
        <v>18</v>
      </c>
      <c r="M1864"/>
      <c r="N1864"/>
      <c r="O1864" t="s">
        <v>8</v>
      </c>
      <c r="P1864" t="s">
        <v>44</v>
      </c>
      <c r="Q1864" t="s">
        <v>319</v>
      </c>
      <c r="R1864"/>
      <c r="S1864"/>
      <c r="T1864"/>
      <c r="U1864"/>
      <c r="V1864" s="106">
        <v>-5500</v>
      </c>
      <c r="W1864" t="s">
        <v>1179</v>
      </c>
      <c r="X1864" t="s">
        <v>2</v>
      </c>
      <c r="Y1864" t="s">
        <v>4</v>
      </c>
    </row>
    <row r="1865" spans="1:25" x14ac:dyDescent="0.35">
      <c r="A1865" t="s">
        <v>8</v>
      </c>
      <c r="B1865" s="52">
        <v>2022</v>
      </c>
      <c r="C1865" s="52">
        <v>2</v>
      </c>
      <c r="D1865" t="s">
        <v>19</v>
      </c>
      <c r="E1865" t="s">
        <v>1184</v>
      </c>
      <c r="F1865" s="53">
        <v>44421</v>
      </c>
      <c r="G1865" s="53">
        <v>44421</v>
      </c>
      <c r="H1865" s="52">
        <v>36</v>
      </c>
      <c r="I1865" t="s">
        <v>0</v>
      </c>
      <c r="J1865"/>
      <c r="K1865" t="s">
        <v>1</v>
      </c>
      <c r="L1865" t="s">
        <v>18</v>
      </c>
      <c r="M1865"/>
      <c r="N1865"/>
      <c r="O1865" t="s">
        <v>8</v>
      </c>
      <c r="P1865" t="s">
        <v>44</v>
      </c>
      <c r="Q1865" t="s">
        <v>319</v>
      </c>
      <c r="R1865"/>
      <c r="S1865"/>
      <c r="T1865"/>
      <c r="U1865"/>
      <c r="V1865" s="106">
        <v>-13857.5</v>
      </c>
      <c r="W1865" t="s">
        <v>1180</v>
      </c>
      <c r="X1865" t="s">
        <v>2</v>
      </c>
      <c r="Y1865" t="s">
        <v>4</v>
      </c>
    </row>
    <row r="1866" spans="1:25" x14ac:dyDescent="0.35">
      <c r="A1866" t="s">
        <v>8</v>
      </c>
      <c r="B1866" s="52">
        <v>2022</v>
      </c>
      <c r="C1866" s="52">
        <v>2</v>
      </c>
      <c r="D1866" t="s">
        <v>19</v>
      </c>
      <c r="E1866" t="s">
        <v>1184</v>
      </c>
      <c r="F1866" s="53">
        <v>44421</v>
      </c>
      <c r="G1866" s="53">
        <v>44421</v>
      </c>
      <c r="H1866" s="52">
        <v>66</v>
      </c>
      <c r="I1866" t="s">
        <v>0</v>
      </c>
      <c r="J1866"/>
      <c r="K1866" t="s">
        <v>5</v>
      </c>
      <c r="L1866" t="s">
        <v>18</v>
      </c>
      <c r="M1866"/>
      <c r="N1866"/>
      <c r="O1866" t="s">
        <v>8</v>
      </c>
      <c r="P1866" t="s">
        <v>44</v>
      </c>
      <c r="Q1866" t="s">
        <v>319</v>
      </c>
      <c r="R1866"/>
      <c r="S1866"/>
      <c r="T1866"/>
      <c r="U1866"/>
      <c r="V1866" s="106">
        <v>832.8</v>
      </c>
      <c r="W1866" t="s">
        <v>1181</v>
      </c>
      <c r="X1866" t="s">
        <v>6</v>
      </c>
      <c r="Y1866" t="s">
        <v>4</v>
      </c>
    </row>
    <row r="1867" spans="1:25" x14ac:dyDescent="0.35">
      <c r="A1867" t="s">
        <v>8</v>
      </c>
      <c r="B1867" s="52">
        <v>2022</v>
      </c>
      <c r="C1867" s="52">
        <v>2</v>
      </c>
      <c r="D1867" t="s">
        <v>19</v>
      </c>
      <c r="E1867" t="s">
        <v>1184</v>
      </c>
      <c r="F1867" s="53">
        <v>44421</v>
      </c>
      <c r="G1867" s="53">
        <v>44421</v>
      </c>
      <c r="H1867" s="52">
        <v>78</v>
      </c>
      <c r="I1867" t="s">
        <v>0</v>
      </c>
      <c r="J1867"/>
      <c r="K1867" t="s">
        <v>5</v>
      </c>
      <c r="L1867" t="s">
        <v>18</v>
      </c>
      <c r="M1867"/>
      <c r="N1867"/>
      <c r="O1867" t="s">
        <v>8</v>
      </c>
      <c r="P1867" t="s">
        <v>44</v>
      </c>
      <c r="Q1867" t="s">
        <v>319</v>
      </c>
      <c r="R1867"/>
      <c r="S1867"/>
      <c r="T1867"/>
      <c r="U1867"/>
      <c r="V1867" s="106">
        <v>5500</v>
      </c>
      <c r="W1867" t="s">
        <v>1179</v>
      </c>
      <c r="X1867" t="s">
        <v>6</v>
      </c>
      <c r="Y1867" t="s">
        <v>4</v>
      </c>
    </row>
    <row r="1868" spans="1:25" x14ac:dyDescent="0.35">
      <c r="A1868" t="s">
        <v>8</v>
      </c>
      <c r="B1868" s="52">
        <v>2022</v>
      </c>
      <c r="C1868" s="52">
        <v>2</v>
      </c>
      <c r="D1868" t="s">
        <v>19</v>
      </c>
      <c r="E1868" t="s">
        <v>1184</v>
      </c>
      <c r="F1868" s="53">
        <v>44421</v>
      </c>
      <c r="G1868" s="53">
        <v>44421</v>
      </c>
      <c r="H1868" s="52">
        <v>79</v>
      </c>
      <c r="I1868" t="s">
        <v>0</v>
      </c>
      <c r="J1868"/>
      <c r="K1868" t="s">
        <v>5</v>
      </c>
      <c r="L1868" t="s">
        <v>18</v>
      </c>
      <c r="M1868"/>
      <c r="N1868"/>
      <c r="O1868" t="s">
        <v>8</v>
      </c>
      <c r="P1868" t="s">
        <v>44</v>
      </c>
      <c r="Q1868" t="s">
        <v>319</v>
      </c>
      <c r="R1868"/>
      <c r="S1868"/>
      <c r="T1868"/>
      <c r="U1868"/>
      <c r="V1868" s="106">
        <v>13857.5</v>
      </c>
      <c r="W1868" t="s">
        <v>1180</v>
      </c>
      <c r="X1868" t="s">
        <v>6</v>
      </c>
      <c r="Y1868" t="s">
        <v>4</v>
      </c>
    </row>
    <row r="1869" spans="1:25" x14ac:dyDescent="0.35">
      <c r="A1869" t="s">
        <v>8</v>
      </c>
      <c r="B1869" s="52">
        <v>2022</v>
      </c>
      <c r="C1869" s="52">
        <v>2</v>
      </c>
      <c r="D1869" t="s">
        <v>746</v>
      </c>
      <c r="E1869" t="s">
        <v>1185</v>
      </c>
      <c r="F1869" s="53">
        <v>44434</v>
      </c>
      <c r="G1869" s="53">
        <v>44435</v>
      </c>
      <c r="H1869" s="52">
        <v>283</v>
      </c>
      <c r="I1869" t="s">
        <v>0</v>
      </c>
      <c r="J1869" t="s">
        <v>258</v>
      </c>
      <c r="K1869" t="s">
        <v>283</v>
      </c>
      <c r="L1869" t="s">
        <v>265</v>
      </c>
      <c r="M1869"/>
      <c r="N1869" t="s">
        <v>252</v>
      </c>
      <c r="O1869" t="s">
        <v>8</v>
      </c>
      <c r="P1869" t="s">
        <v>44</v>
      </c>
      <c r="Q1869" t="s">
        <v>319</v>
      </c>
      <c r="R1869"/>
      <c r="S1869"/>
      <c r="T1869"/>
      <c r="U1869"/>
      <c r="V1869" s="106">
        <v>2625</v>
      </c>
      <c r="W1869" t="s">
        <v>748</v>
      </c>
      <c r="X1869" t="s">
        <v>1186</v>
      </c>
      <c r="Y1869" t="s">
        <v>750</v>
      </c>
    </row>
    <row r="1870" spans="1:25" x14ac:dyDescent="0.35">
      <c r="A1870" t="s">
        <v>8</v>
      </c>
      <c r="B1870" s="52">
        <v>2022</v>
      </c>
      <c r="C1870" s="52">
        <v>2</v>
      </c>
      <c r="D1870" t="s">
        <v>746</v>
      </c>
      <c r="E1870" t="s">
        <v>1185</v>
      </c>
      <c r="F1870" s="53">
        <v>44434</v>
      </c>
      <c r="G1870" s="53">
        <v>44435</v>
      </c>
      <c r="H1870" s="52">
        <v>284</v>
      </c>
      <c r="I1870" t="s">
        <v>0</v>
      </c>
      <c r="J1870" t="s">
        <v>258</v>
      </c>
      <c r="K1870" t="s">
        <v>287</v>
      </c>
      <c r="L1870" t="s">
        <v>265</v>
      </c>
      <c r="M1870"/>
      <c r="N1870" t="s">
        <v>252</v>
      </c>
      <c r="O1870" t="s">
        <v>8</v>
      </c>
      <c r="P1870" t="s">
        <v>44</v>
      </c>
      <c r="Q1870" t="s">
        <v>319</v>
      </c>
      <c r="R1870"/>
      <c r="S1870"/>
      <c r="T1870"/>
      <c r="U1870"/>
      <c r="V1870" s="106">
        <v>379.58</v>
      </c>
      <c r="W1870" t="s">
        <v>748</v>
      </c>
      <c r="X1870" t="s">
        <v>1186</v>
      </c>
      <c r="Y1870" t="s">
        <v>750</v>
      </c>
    </row>
    <row r="1871" spans="1:25" x14ac:dyDescent="0.35">
      <c r="A1871" t="s">
        <v>8</v>
      </c>
      <c r="B1871" s="52">
        <v>2022</v>
      </c>
      <c r="C1871" s="52">
        <v>2</v>
      </c>
      <c r="D1871" t="s">
        <v>746</v>
      </c>
      <c r="E1871" t="s">
        <v>1185</v>
      </c>
      <c r="F1871" s="53">
        <v>44434</v>
      </c>
      <c r="G1871" s="53">
        <v>44435</v>
      </c>
      <c r="H1871" s="52">
        <v>285</v>
      </c>
      <c r="I1871" t="s">
        <v>0</v>
      </c>
      <c r="J1871" t="s">
        <v>258</v>
      </c>
      <c r="K1871" t="s">
        <v>288</v>
      </c>
      <c r="L1871" t="s">
        <v>265</v>
      </c>
      <c r="M1871"/>
      <c r="N1871" t="s">
        <v>252</v>
      </c>
      <c r="O1871" t="s">
        <v>8</v>
      </c>
      <c r="P1871" t="s">
        <v>44</v>
      </c>
      <c r="Q1871" t="s">
        <v>319</v>
      </c>
      <c r="R1871"/>
      <c r="S1871"/>
      <c r="T1871"/>
      <c r="U1871"/>
      <c r="V1871" s="106">
        <v>188.88</v>
      </c>
      <c r="W1871" t="s">
        <v>748</v>
      </c>
      <c r="X1871" t="s">
        <v>1186</v>
      </c>
      <c r="Y1871" t="s">
        <v>750</v>
      </c>
    </row>
    <row r="1872" spans="1:25" x14ac:dyDescent="0.35">
      <c r="A1872" t="s">
        <v>8</v>
      </c>
      <c r="B1872" s="52">
        <v>2022</v>
      </c>
      <c r="C1872" s="52">
        <v>2</v>
      </c>
      <c r="D1872" t="s">
        <v>746</v>
      </c>
      <c r="E1872" t="s">
        <v>1185</v>
      </c>
      <c r="F1872" s="53">
        <v>44434</v>
      </c>
      <c r="G1872" s="53">
        <v>44435</v>
      </c>
      <c r="H1872" s="52">
        <v>286</v>
      </c>
      <c r="I1872" t="s">
        <v>0</v>
      </c>
      <c r="J1872" t="s">
        <v>258</v>
      </c>
      <c r="K1872" t="s">
        <v>289</v>
      </c>
      <c r="L1872" t="s">
        <v>265</v>
      </c>
      <c r="M1872"/>
      <c r="N1872" t="s">
        <v>252</v>
      </c>
      <c r="O1872" t="s">
        <v>8</v>
      </c>
      <c r="P1872" t="s">
        <v>44</v>
      </c>
      <c r="Q1872" t="s">
        <v>319</v>
      </c>
      <c r="R1872"/>
      <c r="S1872"/>
      <c r="T1872"/>
      <c r="U1872"/>
      <c r="V1872" s="106">
        <v>35.18</v>
      </c>
      <c r="W1872" t="s">
        <v>748</v>
      </c>
      <c r="X1872" t="s">
        <v>1186</v>
      </c>
      <c r="Y1872" t="s">
        <v>750</v>
      </c>
    </row>
    <row r="1873" spans="1:25" x14ac:dyDescent="0.35">
      <c r="A1873" t="s">
        <v>8</v>
      </c>
      <c r="B1873" s="52">
        <v>2022</v>
      </c>
      <c r="C1873" s="52">
        <v>2</v>
      </c>
      <c r="D1873" t="s">
        <v>746</v>
      </c>
      <c r="E1873" t="s">
        <v>1185</v>
      </c>
      <c r="F1873" s="53">
        <v>44434</v>
      </c>
      <c r="G1873" s="53">
        <v>44435</v>
      </c>
      <c r="H1873" s="52">
        <v>287</v>
      </c>
      <c r="I1873" t="s">
        <v>0</v>
      </c>
      <c r="J1873" t="s">
        <v>258</v>
      </c>
      <c r="K1873" t="s">
        <v>290</v>
      </c>
      <c r="L1873" t="s">
        <v>265</v>
      </c>
      <c r="M1873"/>
      <c r="N1873" t="s">
        <v>252</v>
      </c>
      <c r="O1873" t="s">
        <v>8</v>
      </c>
      <c r="P1873" t="s">
        <v>44</v>
      </c>
      <c r="Q1873" t="s">
        <v>319</v>
      </c>
      <c r="R1873"/>
      <c r="S1873"/>
      <c r="T1873"/>
      <c r="U1873"/>
      <c r="V1873" s="106">
        <v>634</v>
      </c>
      <c r="W1873" t="s">
        <v>748</v>
      </c>
      <c r="X1873" t="s">
        <v>1186</v>
      </c>
      <c r="Y1873" t="s">
        <v>750</v>
      </c>
    </row>
    <row r="1874" spans="1:25" x14ac:dyDescent="0.35">
      <c r="A1874" t="s">
        <v>8</v>
      </c>
      <c r="B1874" s="52">
        <v>2022</v>
      </c>
      <c r="C1874" s="52">
        <v>2</v>
      </c>
      <c r="D1874" t="s">
        <v>746</v>
      </c>
      <c r="E1874" t="s">
        <v>1185</v>
      </c>
      <c r="F1874" s="53">
        <v>44434</v>
      </c>
      <c r="G1874" s="53">
        <v>44435</v>
      </c>
      <c r="H1874" s="52">
        <v>288</v>
      </c>
      <c r="I1874" t="s">
        <v>0</v>
      </c>
      <c r="J1874" t="s">
        <v>258</v>
      </c>
      <c r="K1874" t="s">
        <v>286</v>
      </c>
      <c r="L1874" t="s">
        <v>265</v>
      </c>
      <c r="M1874"/>
      <c r="N1874" t="s">
        <v>252</v>
      </c>
      <c r="O1874" t="s">
        <v>8</v>
      </c>
      <c r="P1874" t="s">
        <v>44</v>
      </c>
      <c r="Q1874" t="s">
        <v>319</v>
      </c>
      <c r="R1874"/>
      <c r="S1874"/>
      <c r="T1874"/>
      <c r="U1874"/>
      <c r="V1874" s="106">
        <v>29.4</v>
      </c>
      <c r="W1874" t="s">
        <v>748</v>
      </c>
      <c r="X1874" t="s">
        <v>1186</v>
      </c>
      <c r="Y1874" t="s">
        <v>750</v>
      </c>
    </row>
    <row r="1875" spans="1:25" x14ac:dyDescent="0.35">
      <c r="A1875" t="s">
        <v>8</v>
      </c>
      <c r="B1875" s="52">
        <v>2022</v>
      </c>
      <c r="C1875" s="52">
        <v>2</v>
      </c>
      <c r="D1875" t="s">
        <v>746</v>
      </c>
      <c r="E1875" t="s">
        <v>1185</v>
      </c>
      <c r="F1875" s="53">
        <v>44434</v>
      </c>
      <c r="G1875" s="53">
        <v>44435</v>
      </c>
      <c r="H1875" s="52">
        <v>289</v>
      </c>
      <c r="I1875" t="s">
        <v>0</v>
      </c>
      <c r="J1875" t="s">
        <v>258</v>
      </c>
      <c r="K1875" t="s">
        <v>291</v>
      </c>
      <c r="L1875" t="s">
        <v>265</v>
      </c>
      <c r="M1875"/>
      <c r="N1875" t="s">
        <v>252</v>
      </c>
      <c r="O1875" t="s">
        <v>8</v>
      </c>
      <c r="P1875" t="s">
        <v>44</v>
      </c>
      <c r="Q1875" t="s">
        <v>319</v>
      </c>
      <c r="R1875"/>
      <c r="S1875"/>
      <c r="T1875"/>
      <c r="U1875"/>
      <c r="V1875" s="106">
        <v>16.010000000000002</v>
      </c>
      <c r="W1875" t="s">
        <v>748</v>
      </c>
      <c r="X1875" t="s">
        <v>1186</v>
      </c>
      <c r="Y1875" t="s">
        <v>750</v>
      </c>
    </row>
    <row r="1876" spans="1:25" x14ac:dyDescent="0.35">
      <c r="A1876" t="s">
        <v>8</v>
      </c>
      <c r="B1876" s="52">
        <v>2022</v>
      </c>
      <c r="C1876" s="52">
        <v>2</v>
      </c>
      <c r="D1876" t="s">
        <v>746</v>
      </c>
      <c r="E1876" t="s">
        <v>1185</v>
      </c>
      <c r="F1876" s="53">
        <v>44434</v>
      </c>
      <c r="G1876" s="53">
        <v>44435</v>
      </c>
      <c r="H1876" s="52">
        <v>375</v>
      </c>
      <c r="I1876" t="s">
        <v>0</v>
      </c>
      <c r="J1876" t="s">
        <v>258</v>
      </c>
      <c r="K1876" t="s">
        <v>283</v>
      </c>
      <c r="L1876" t="s">
        <v>256</v>
      </c>
      <c r="M1876"/>
      <c r="N1876" t="s">
        <v>252</v>
      </c>
      <c r="O1876" t="s">
        <v>8</v>
      </c>
      <c r="P1876" t="s">
        <v>44</v>
      </c>
      <c r="Q1876" t="s">
        <v>319</v>
      </c>
      <c r="R1876"/>
      <c r="S1876"/>
      <c r="T1876"/>
      <c r="U1876"/>
      <c r="V1876" s="106">
        <v>3522.67</v>
      </c>
      <c r="W1876" t="s">
        <v>748</v>
      </c>
      <c r="X1876" t="s">
        <v>1186</v>
      </c>
      <c r="Y1876" t="s">
        <v>750</v>
      </c>
    </row>
    <row r="1877" spans="1:25" x14ac:dyDescent="0.35">
      <c r="A1877" t="s">
        <v>8</v>
      </c>
      <c r="B1877" s="52">
        <v>2022</v>
      </c>
      <c r="C1877" s="52">
        <v>2</v>
      </c>
      <c r="D1877" t="s">
        <v>746</v>
      </c>
      <c r="E1877" t="s">
        <v>1185</v>
      </c>
      <c r="F1877" s="53">
        <v>44434</v>
      </c>
      <c r="G1877" s="53">
        <v>44435</v>
      </c>
      <c r="H1877" s="52">
        <v>376</v>
      </c>
      <c r="I1877" t="s">
        <v>0</v>
      </c>
      <c r="J1877" t="s">
        <v>258</v>
      </c>
      <c r="K1877" t="s">
        <v>283</v>
      </c>
      <c r="L1877" t="s">
        <v>256</v>
      </c>
      <c r="M1877"/>
      <c r="N1877" t="s">
        <v>252</v>
      </c>
      <c r="O1877" t="s">
        <v>8</v>
      </c>
      <c r="P1877" t="s">
        <v>44</v>
      </c>
      <c r="Q1877" t="s">
        <v>319</v>
      </c>
      <c r="R1877"/>
      <c r="S1877"/>
      <c r="T1877"/>
      <c r="U1877"/>
      <c r="V1877" s="106">
        <v>3516.46</v>
      </c>
      <c r="W1877" t="s">
        <v>748</v>
      </c>
      <c r="X1877" t="s">
        <v>1186</v>
      </c>
      <c r="Y1877" t="s">
        <v>750</v>
      </c>
    </row>
    <row r="1878" spans="1:25" x14ac:dyDescent="0.35">
      <c r="A1878" t="s">
        <v>8</v>
      </c>
      <c r="B1878" s="52">
        <v>2022</v>
      </c>
      <c r="C1878" s="52">
        <v>2</v>
      </c>
      <c r="D1878" t="s">
        <v>746</v>
      </c>
      <c r="E1878" t="s">
        <v>1185</v>
      </c>
      <c r="F1878" s="53">
        <v>44434</v>
      </c>
      <c r="G1878" s="53">
        <v>44435</v>
      </c>
      <c r="H1878" s="52">
        <v>377</v>
      </c>
      <c r="I1878" t="s">
        <v>0</v>
      </c>
      <c r="J1878" t="s">
        <v>258</v>
      </c>
      <c r="K1878" t="s">
        <v>287</v>
      </c>
      <c r="L1878" t="s">
        <v>256</v>
      </c>
      <c r="M1878"/>
      <c r="N1878" t="s">
        <v>252</v>
      </c>
      <c r="O1878" t="s">
        <v>8</v>
      </c>
      <c r="P1878" t="s">
        <v>44</v>
      </c>
      <c r="Q1878" t="s">
        <v>319</v>
      </c>
      <c r="R1878"/>
      <c r="S1878"/>
      <c r="T1878"/>
      <c r="U1878"/>
      <c r="V1878" s="106">
        <v>509.38</v>
      </c>
      <c r="W1878" t="s">
        <v>748</v>
      </c>
      <c r="X1878" t="s">
        <v>1186</v>
      </c>
      <c r="Y1878" t="s">
        <v>750</v>
      </c>
    </row>
    <row r="1879" spans="1:25" x14ac:dyDescent="0.35">
      <c r="A1879" t="s">
        <v>8</v>
      </c>
      <c r="B1879" s="52">
        <v>2022</v>
      </c>
      <c r="C1879" s="52">
        <v>2</v>
      </c>
      <c r="D1879" t="s">
        <v>746</v>
      </c>
      <c r="E1879" t="s">
        <v>1185</v>
      </c>
      <c r="F1879" s="53">
        <v>44434</v>
      </c>
      <c r="G1879" s="53">
        <v>44435</v>
      </c>
      <c r="H1879" s="52">
        <v>378</v>
      </c>
      <c r="I1879" t="s">
        <v>0</v>
      </c>
      <c r="J1879" t="s">
        <v>258</v>
      </c>
      <c r="K1879" t="s">
        <v>287</v>
      </c>
      <c r="L1879" t="s">
        <v>256</v>
      </c>
      <c r="M1879"/>
      <c r="N1879" t="s">
        <v>252</v>
      </c>
      <c r="O1879" t="s">
        <v>8</v>
      </c>
      <c r="P1879" t="s">
        <v>44</v>
      </c>
      <c r="Q1879" t="s">
        <v>319</v>
      </c>
      <c r="R1879"/>
      <c r="S1879"/>
      <c r="T1879"/>
      <c r="U1879"/>
      <c r="V1879" s="106">
        <v>508.48</v>
      </c>
      <c r="W1879" t="s">
        <v>748</v>
      </c>
      <c r="X1879" t="s">
        <v>1186</v>
      </c>
      <c r="Y1879" t="s">
        <v>750</v>
      </c>
    </row>
    <row r="1880" spans="1:25" x14ac:dyDescent="0.35">
      <c r="A1880" t="s">
        <v>8</v>
      </c>
      <c r="B1880" s="52">
        <v>2022</v>
      </c>
      <c r="C1880" s="52">
        <v>2</v>
      </c>
      <c r="D1880" t="s">
        <v>746</v>
      </c>
      <c r="E1880" t="s">
        <v>1185</v>
      </c>
      <c r="F1880" s="53">
        <v>44434</v>
      </c>
      <c r="G1880" s="53">
        <v>44435</v>
      </c>
      <c r="H1880" s="52">
        <v>379</v>
      </c>
      <c r="I1880" t="s">
        <v>0</v>
      </c>
      <c r="J1880" t="s">
        <v>258</v>
      </c>
      <c r="K1880" t="s">
        <v>288</v>
      </c>
      <c r="L1880" t="s">
        <v>256</v>
      </c>
      <c r="M1880"/>
      <c r="N1880" t="s">
        <v>252</v>
      </c>
      <c r="O1880" t="s">
        <v>8</v>
      </c>
      <c r="P1880" t="s">
        <v>44</v>
      </c>
      <c r="Q1880" t="s">
        <v>319</v>
      </c>
      <c r="R1880"/>
      <c r="S1880"/>
      <c r="T1880"/>
      <c r="U1880"/>
      <c r="V1880" s="106">
        <v>244.12</v>
      </c>
      <c r="W1880" t="s">
        <v>748</v>
      </c>
      <c r="X1880" t="s">
        <v>1186</v>
      </c>
      <c r="Y1880" t="s">
        <v>750</v>
      </c>
    </row>
    <row r="1881" spans="1:25" x14ac:dyDescent="0.35">
      <c r="A1881" t="s">
        <v>8</v>
      </c>
      <c r="B1881" s="52">
        <v>2022</v>
      </c>
      <c r="C1881" s="52">
        <v>2</v>
      </c>
      <c r="D1881" t="s">
        <v>746</v>
      </c>
      <c r="E1881" t="s">
        <v>1185</v>
      </c>
      <c r="F1881" s="53">
        <v>44434</v>
      </c>
      <c r="G1881" s="53">
        <v>44435</v>
      </c>
      <c r="H1881" s="52">
        <v>380</v>
      </c>
      <c r="I1881" t="s">
        <v>0</v>
      </c>
      <c r="J1881" t="s">
        <v>258</v>
      </c>
      <c r="K1881" t="s">
        <v>288</v>
      </c>
      <c r="L1881" t="s">
        <v>256</v>
      </c>
      <c r="M1881"/>
      <c r="N1881" t="s">
        <v>252</v>
      </c>
      <c r="O1881" t="s">
        <v>8</v>
      </c>
      <c r="P1881" t="s">
        <v>44</v>
      </c>
      <c r="Q1881" t="s">
        <v>319</v>
      </c>
      <c r="R1881"/>
      <c r="S1881"/>
      <c r="T1881"/>
      <c r="U1881"/>
      <c r="V1881" s="106">
        <v>256.92</v>
      </c>
      <c r="W1881" t="s">
        <v>748</v>
      </c>
      <c r="X1881" t="s">
        <v>1186</v>
      </c>
      <c r="Y1881" t="s">
        <v>750</v>
      </c>
    </row>
    <row r="1882" spans="1:25" x14ac:dyDescent="0.35">
      <c r="A1882" t="s">
        <v>8</v>
      </c>
      <c r="B1882" s="52">
        <v>2022</v>
      </c>
      <c r="C1882" s="52">
        <v>2</v>
      </c>
      <c r="D1882" t="s">
        <v>746</v>
      </c>
      <c r="E1882" t="s">
        <v>1185</v>
      </c>
      <c r="F1882" s="53">
        <v>44434</v>
      </c>
      <c r="G1882" s="53">
        <v>44435</v>
      </c>
      <c r="H1882" s="52">
        <v>381</v>
      </c>
      <c r="I1882" t="s">
        <v>0</v>
      </c>
      <c r="J1882" t="s">
        <v>258</v>
      </c>
      <c r="K1882" t="s">
        <v>289</v>
      </c>
      <c r="L1882" t="s">
        <v>256</v>
      </c>
      <c r="M1882"/>
      <c r="N1882" t="s">
        <v>252</v>
      </c>
      <c r="O1882" t="s">
        <v>8</v>
      </c>
      <c r="P1882" t="s">
        <v>44</v>
      </c>
      <c r="Q1882" t="s">
        <v>319</v>
      </c>
      <c r="R1882"/>
      <c r="S1882"/>
      <c r="T1882"/>
      <c r="U1882"/>
      <c r="V1882" s="106">
        <v>47.2</v>
      </c>
      <c r="W1882" t="s">
        <v>748</v>
      </c>
      <c r="X1882" t="s">
        <v>1186</v>
      </c>
      <c r="Y1882" t="s">
        <v>750</v>
      </c>
    </row>
    <row r="1883" spans="1:25" x14ac:dyDescent="0.35">
      <c r="A1883" t="s">
        <v>8</v>
      </c>
      <c r="B1883" s="52">
        <v>2022</v>
      </c>
      <c r="C1883" s="52">
        <v>2</v>
      </c>
      <c r="D1883" t="s">
        <v>746</v>
      </c>
      <c r="E1883" t="s">
        <v>1185</v>
      </c>
      <c r="F1883" s="53">
        <v>44434</v>
      </c>
      <c r="G1883" s="53">
        <v>44435</v>
      </c>
      <c r="H1883" s="52">
        <v>382</v>
      </c>
      <c r="I1883" t="s">
        <v>0</v>
      </c>
      <c r="J1883" t="s">
        <v>258</v>
      </c>
      <c r="K1883" t="s">
        <v>289</v>
      </c>
      <c r="L1883" t="s">
        <v>256</v>
      </c>
      <c r="M1883"/>
      <c r="N1883" t="s">
        <v>252</v>
      </c>
      <c r="O1883" t="s">
        <v>8</v>
      </c>
      <c r="P1883" t="s">
        <v>44</v>
      </c>
      <c r="Q1883" t="s">
        <v>319</v>
      </c>
      <c r="R1883"/>
      <c r="S1883"/>
      <c r="T1883"/>
      <c r="U1883"/>
      <c r="V1883" s="106">
        <v>47.12</v>
      </c>
      <c r="W1883" t="s">
        <v>748</v>
      </c>
      <c r="X1883" t="s">
        <v>1186</v>
      </c>
      <c r="Y1883" t="s">
        <v>750</v>
      </c>
    </row>
    <row r="1884" spans="1:25" x14ac:dyDescent="0.35">
      <c r="A1884" t="s">
        <v>8</v>
      </c>
      <c r="B1884" s="52">
        <v>2022</v>
      </c>
      <c r="C1884" s="52">
        <v>2</v>
      </c>
      <c r="D1884" t="s">
        <v>746</v>
      </c>
      <c r="E1884" t="s">
        <v>1185</v>
      </c>
      <c r="F1884" s="53">
        <v>44434</v>
      </c>
      <c r="G1884" s="53">
        <v>44435</v>
      </c>
      <c r="H1884" s="52">
        <v>383</v>
      </c>
      <c r="I1884" t="s">
        <v>0</v>
      </c>
      <c r="J1884" t="s">
        <v>258</v>
      </c>
      <c r="K1884" t="s">
        <v>290</v>
      </c>
      <c r="L1884" t="s">
        <v>256</v>
      </c>
      <c r="M1884"/>
      <c r="N1884" t="s">
        <v>252</v>
      </c>
      <c r="O1884" t="s">
        <v>8</v>
      </c>
      <c r="P1884" t="s">
        <v>44</v>
      </c>
      <c r="Q1884" t="s">
        <v>319</v>
      </c>
      <c r="R1884"/>
      <c r="S1884"/>
      <c r="T1884"/>
      <c r="U1884"/>
      <c r="V1884" s="106">
        <v>929.5</v>
      </c>
      <c r="W1884" t="s">
        <v>748</v>
      </c>
      <c r="X1884" t="s">
        <v>1186</v>
      </c>
      <c r="Y1884" t="s">
        <v>750</v>
      </c>
    </row>
    <row r="1885" spans="1:25" x14ac:dyDescent="0.35">
      <c r="A1885" t="s">
        <v>8</v>
      </c>
      <c r="B1885" s="52">
        <v>2022</v>
      </c>
      <c r="C1885" s="52">
        <v>2</v>
      </c>
      <c r="D1885" t="s">
        <v>746</v>
      </c>
      <c r="E1885" t="s">
        <v>1185</v>
      </c>
      <c r="F1885" s="53">
        <v>44434</v>
      </c>
      <c r="G1885" s="53">
        <v>44435</v>
      </c>
      <c r="H1885" s="52">
        <v>384</v>
      </c>
      <c r="I1885" t="s">
        <v>0</v>
      </c>
      <c r="J1885" t="s">
        <v>258</v>
      </c>
      <c r="K1885" t="s">
        <v>290</v>
      </c>
      <c r="L1885" t="s">
        <v>256</v>
      </c>
      <c r="M1885"/>
      <c r="N1885" t="s">
        <v>252</v>
      </c>
      <c r="O1885" t="s">
        <v>8</v>
      </c>
      <c r="P1885" t="s">
        <v>44</v>
      </c>
      <c r="Q1885" t="s">
        <v>319</v>
      </c>
      <c r="R1885"/>
      <c r="S1885"/>
      <c r="T1885"/>
      <c r="U1885"/>
      <c r="V1885" s="106">
        <v>634</v>
      </c>
      <c r="W1885" t="s">
        <v>748</v>
      </c>
      <c r="X1885" t="s">
        <v>1186</v>
      </c>
      <c r="Y1885" t="s">
        <v>750</v>
      </c>
    </row>
    <row r="1886" spans="1:25" x14ac:dyDescent="0.35">
      <c r="A1886" t="s">
        <v>8</v>
      </c>
      <c r="B1886" s="52">
        <v>2022</v>
      </c>
      <c r="C1886" s="52">
        <v>2</v>
      </c>
      <c r="D1886" t="s">
        <v>746</v>
      </c>
      <c r="E1886" t="s">
        <v>1185</v>
      </c>
      <c r="F1886" s="53">
        <v>44434</v>
      </c>
      <c r="G1886" s="53">
        <v>44435</v>
      </c>
      <c r="H1886" s="52">
        <v>385</v>
      </c>
      <c r="I1886" t="s">
        <v>0</v>
      </c>
      <c r="J1886" t="s">
        <v>258</v>
      </c>
      <c r="K1886" t="s">
        <v>286</v>
      </c>
      <c r="L1886" t="s">
        <v>256</v>
      </c>
      <c r="M1886"/>
      <c r="N1886" t="s">
        <v>252</v>
      </c>
      <c r="O1886" t="s">
        <v>8</v>
      </c>
      <c r="P1886" t="s">
        <v>44</v>
      </c>
      <c r="Q1886" t="s">
        <v>319</v>
      </c>
      <c r="R1886"/>
      <c r="S1886"/>
      <c r="T1886"/>
      <c r="U1886"/>
      <c r="V1886" s="106">
        <v>39.450000000000003</v>
      </c>
      <c r="W1886" t="s">
        <v>748</v>
      </c>
      <c r="X1886" t="s">
        <v>1186</v>
      </c>
      <c r="Y1886" t="s">
        <v>750</v>
      </c>
    </row>
    <row r="1887" spans="1:25" x14ac:dyDescent="0.35">
      <c r="A1887" t="s">
        <v>8</v>
      </c>
      <c r="B1887" s="52">
        <v>2022</v>
      </c>
      <c r="C1887" s="52">
        <v>2</v>
      </c>
      <c r="D1887" t="s">
        <v>746</v>
      </c>
      <c r="E1887" t="s">
        <v>1185</v>
      </c>
      <c r="F1887" s="53">
        <v>44434</v>
      </c>
      <c r="G1887" s="53">
        <v>44435</v>
      </c>
      <c r="H1887" s="52">
        <v>386</v>
      </c>
      <c r="I1887" t="s">
        <v>0</v>
      </c>
      <c r="J1887" t="s">
        <v>258</v>
      </c>
      <c r="K1887" t="s">
        <v>286</v>
      </c>
      <c r="L1887" t="s">
        <v>256</v>
      </c>
      <c r="M1887"/>
      <c r="N1887" t="s">
        <v>252</v>
      </c>
      <c r="O1887" t="s">
        <v>8</v>
      </c>
      <c r="P1887" t="s">
        <v>44</v>
      </c>
      <c r="Q1887" t="s">
        <v>319</v>
      </c>
      <c r="R1887"/>
      <c r="S1887"/>
      <c r="T1887"/>
      <c r="U1887"/>
      <c r="V1887" s="106">
        <v>39.380000000000003</v>
      </c>
      <c r="W1887" t="s">
        <v>748</v>
      </c>
      <c r="X1887" t="s">
        <v>1186</v>
      </c>
      <c r="Y1887" t="s">
        <v>750</v>
      </c>
    </row>
    <row r="1888" spans="1:25" x14ac:dyDescent="0.35">
      <c r="A1888" t="s">
        <v>8</v>
      </c>
      <c r="B1888" s="52">
        <v>2022</v>
      </c>
      <c r="C1888" s="52">
        <v>2</v>
      </c>
      <c r="D1888" t="s">
        <v>746</v>
      </c>
      <c r="E1888" t="s">
        <v>1185</v>
      </c>
      <c r="F1888" s="53">
        <v>44434</v>
      </c>
      <c r="G1888" s="53">
        <v>44435</v>
      </c>
      <c r="H1888" s="52">
        <v>387</v>
      </c>
      <c r="I1888" t="s">
        <v>0</v>
      </c>
      <c r="J1888" t="s">
        <v>258</v>
      </c>
      <c r="K1888" t="s">
        <v>291</v>
      </c>
      <c r="L1888" t="s">
        <v>256</v>
      </c>
      <c r="M1888"/>
      <c r="N1888" t="s">
        <v>252</v>
      </c>
      <c r="O1888" t="s">
        <v>8</v>
      </c>
      <c r="P1888" t="s">
        <v>44</v>
      </c>
      <c r="Q1888" t="s">
        <v>319</v>
      </c>
      <c r="R1888"/>
      <c r="S1888"/>
      <c r="T1888"/>
      <c r="U1888"/>
      <c r="V1888" s="106">
        <v>21.49</v>
      </c>
      <c r="W1888" t="s">
        <v>748</v>
      </c>
      <c r="X1888" t="s">
        <v>1186</v>
      </c>
      <c r="Y1888" t="s">
        <v>750</v>
      </c>
    </row>
    <row r="1889" spans="1:25" x14ac:dyDescent="0.35">
      <c r="A1889" t="s">
        <v>8</v>
      </c>
      <c r="B1889" s="52">
        <v>2022</v>
      </c>
      <c r="C1889" s="52">
        <v>2</v>
      </c>
      <c r="D1889" t="s">
        <v>746</v>
      </c>
      <c r="E1889" t="s">
        <v>1185</v>
      </c>
      <c r="F1889" s="53">
        <v>44434</v>
      </c>
      <c r="G1889" s="53">
        <v>44435</v>
      </c>
      <c r="H1889" s="52">
        <v>388</v>
      </c>
      <c r="I1889" t="s">
        <v>0</v>
      </c>
      <c r="J1889" t="s">
        <v>258</v>
      </c>
      <c r="K1889" t="s">
        <v>291</v>
      </c>
      <c r="L1889" t="s">
        <v>256</v>
      </c>
      <c r="M1889"/>
      <c r="N1889" t="s">
        <v>252</v>
      </c>
      <c r="O1889" t="s">
        <v>8</v>
      </c>
      <c r="P1889" t="s">
        <v>44</v>
      </c>
      <c r="Q1889" t="s">
        <v>319</v>
      </c>
      <c r="R1889"/>
      <c r="S1889"/>
      <c r="T1889"/>
      <c r="U1889"/>
      <c r="V1889" s="106">
        <v>21.45</v>
      </c>
      <c r="W1889" t="s">
        <v>748</v>
      </c>
      <c r="X1889" t="s">
        <v>1186</v>
      </c>
      <c r="Y1889" t="s">
        <v>750</v>
      </c>
    </row>
    <row r="1890" spans="1:25" x14ac:dyDescent="0.35">
      <c r="A1890" t="s">
        <v>8</v>
      </c>
      <c r="B1890" s="52">
        <v>2022</v>
      </c>
      <c r="C1890" s="52">
        <v>2</v>
      </c>
      <c r="D1890" t="s">
        <v>746</v>
      </c>
      <c r="E1890" t="s">
        <v>1185</v>
      </c>
      <c r="F1890" s="53">
        <v>44434</v>
      </c>
      <c r="G1890" s="53">
        <v>44435</v>
      </c>
      <c r="H1890" s="52">
        <v>389</v>
      </c>
      <c r="I1890" t="s">
        <v>0</v>
      </c>
      <c r="J1890" t="s">
        <v>258</v>
      </c>
      <c r="K1890" t="s">
        <v>292</v>
      </c>
      <c r="L1890" t="s">
        <v>256</v>
      </c>
      <c r="M1890"/>
      <c r="N1890" t="s">
        <v>252</v>
      </c>
      <c r="O1890" t="s">
        <v>8</v>
      </c>
      <c r="P1890" t="s">
        <v>44</v>
      </c>
      <c r="Q1890" t="s">
        <v>319</v>
      </c>
      <c r="R1890"/>
      <c r="S1890"/>
      <c r="T1890"/>
      <c r="U1890"/>
      <c r="V1890" s="106">
        <v>20</v>
      </c>
      <c r="W1890" t="s">
        <v>748</v>
      </c>
      <c r="X1890" t="s">
        <v>1186</v>
      </c>
      <c r="Y1890" t="s">
        <v>750</v>
      </c>
    </row>
    <row r="1891" spans="1:25" x14ac:dyDescent="0.35">
      <c r="A1891" t="s">
        <v>8</v>
      </c>
      <c r="B1891" s="52">
        <v>2022</v>
      </c>
      <c r="C1891" s="52">
        <v>2</v>
      </c>
      <c r="D1891" t="s">
        <v>746</v>
      </c>
      <c r="E1891" t="s">
        <v>1185</v>
      </c>
      <c r="F1891" s="53">
        <v>44434</v>
      </c>
      <c r="G1891" s="53">
        <v>44435</v>
      </c>
      <c r="H1891" s="52">
        <v>390</v>
      </c>
      <c r="I1891" t="s">
        <v>0</v>
      </c>
      <c r="J1891" t="s">
        <v>258</v>
      </c>
      <c r="K1891" t="s">
        <v>292</v>
      </c>
      <c r="L1891" t="s">
        <v>256</v>
      </c>
      <c r="M1891"/>
      <c r="N1891" t="s">
        <v>252</v>
      </c>
      <c r="O1891" t="s">
        <v>8</v>
      </c>
      <c r="P1891" t="s">
        <v>44</v>
      </c>
      <c r="Q1891" t="s">
        <v>319</v>
      </c>
      <c r="R1891"/>
      <c r="S1891"/>
      <c r="T1891"/>
      <c r="U1891"/>
      <c r="V1891" s="106">
        <v>10</v>
      </c>
      <c r="W1891" t="s">
        <v>748</v>
      </c>
      <c r="X1891" t="s">
        <v>1186</v>
      </c>
      <c r="Y1891" t="s">
        <v>750</v>
      </c>
    </row>
    <row r="1892" spans="1:25" x14ac:dyDescent="0.35">
      <c r="A1892" t="s">
        <v>8</v>
      </c>
      <c r="B1892" s="52">
        <v>2022</v>
      </c>
      <c r="C1892" s="52">
        <v>2</v>
      </c>
      <c r="D1892" t="s">
        <v>746</v>
      </c>
      <c r="E1892" t="s">
        <v>1185</v>
      </c>
      <c r="F1892" s="53">
        <v>44434</v>
      </c>
      <c r="G1892" s="53">
        <v>44435</v>
      </c>
      <c r="H1892" s="52">
        <v>473</v>
      </c>
      <c r="I1892" t="s">
        <v>0</v>
      </c>
      <c r="J1892"/>
      <c r="K1892" t="s">
        <v>1</v>
      </c>
      <c r="L1892" t="s">
        <v>18</v>
      </c>
      <c r="M1892"/>
      <c r="N1892"/>
      <c r="O1892"/>
      <c r="P1892" t="s">
        <v>44</v>
      </c>
      <c r="Q1892"/>
      <c r="R1892"/>
      <c r="S1892"/>
      <c r="T1892"/>
      <c r="U1892"/>
      <c r="V1892" s="106">
        <v>-14275.67</v>
      </c>
      <c r="W1892"/>
      <c r="X1892" t="s">
        <v>2</v>
      </c>
      <c r="Y1892" t="s">
        <v>750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H20" sqref="H20"/>
    </sheetView>
  </sheetViews>
  <sheetFormatPr defaultRowHeight="12.5" x14ac:dyDescent="0.25"/>
  <cols>
    <col min="3" max="3" width="17.453125" customWidth="1"/>
    <col min="5" max="5" width="28" bestFit="1" customWidth="1"/>
    <col min="6" max="6" width="20.54296875" style="5" bestFit="1" customWidth="1"/>
    <col min="7" max="7" width="14.26953125" style="5" bestFit="1" customWidth="1"/>
    <col min="8" max="8" width="17.54296875" style="5" bestFit="1" customWidth="1"/>
    <col min="9" max="9" width="12.7265625" bestFit="1" customWidth="1"/>
    <col min="12" max="12" width="11.1796875" bestFit="1" customWidth="1"/>
  </cols>
  <sheetData>
    <row r="1" spans="1:12" x14ac:dyDescent="0.25">
      <c r="A1" t="s">
        <v>576</v>
      </c>
    </row>
    <row r="2" spans="1:12" x14ac:dyDescent="0.25">
      <c r="A2" t="s">
        <v>577</v>
      </c>
    </row>
    <row r="3" spans="1:12" x14ac:dyDescent="0.25">
      <c r="A3" t="s">
        <v>1114</v>
      </c>
    </row>
    <row r="4" spans="1:12" x14ac:dyDescent="0.25">
      <c r="A4" t="s">
        <v>578</v>
      </c>
      <c r="B4" t="s">
        <v>1115</v>
      </c>
    </row>
    <row r="5" spans="1:12" x14ac:dyDescent="0.25">
      <c r="A5" t="s">
        <v>579</v>
      </c>
      <c r="B5" t="s">
        <v>580</v>
      </c>
      <c r="C5">
        <v>81</v>
      </c>
    </row>
    <row r="6" spans="1:12" x14ac:dyDescent="0.25">
      <c r="A6" t="s">
        <v>581</v>
      </c>
      <c r="B6">
        <v>14000</v>
      </c>
      <c r="C6" t="s">
        <v>582</v>
      </c>
    </row>
    <row r="7" spans="1:12" x14ac:dyDescent="0.25">
      <c r="A7" s="96" t="s">
        <v>583</v>
      </c>
      <c r="B7" s="96">
        <v>2022</v>
      </c>
      <c r="C7" s="96" t="s">
        <v>584</v>
      </c>
      <c r="D7" s="96">
        <v>1</v>
      </c>
    </row>
    <row r="8" spans="1:12" x14ac:dyDescent="0.25">
      <c r="A8" t="s">
        <v>585</v>
      </c>
      <c r="B8" t="s">
        <v>586</v>
      </c>
      <c r="C8" t="s">
        <v>587</v>
      </c>
      <c r="D8" t="s">
        <v>320</v>
      </c>
    </row>
    <row r="9" spans="1:12" x14ac:dyDescent="0.25">
      <c r="A9" t="s">
        <v>588</v>
      </c>
      <c r="B9" t="s">
        <v>589</v>
      </c>
      <c r="C9" t="s">
        <v>590</v>
      </c>
      <c r="D9" t="s">
        <v>591</v>
      </c>
    </row>
    <row r="10" spans="1:12" ht="14.5" x14ac:dyDescent="0.35">
      <c r="A10" s="100" t="s">
        <v>592</v>
      </c>
      <c r="B10" s="100" t="s">
        <v>593</v>
      </c>
      <c r="C10" s="100" t="s">
        <v>423</v>
      </c>
      <c r="D10" s="100" t="s">
        <v>428</v>
      </c>
      <c r="E10" s="100" t="s">
        <v>594</v>
      </c>
      <c r="F10" s="101" t="s">
        <v>595</v>
      </c>
      <c r="G10" s="101" t="s">
        <v>596</v>
      </c>
      <c r="H10" s="101" t="s">
        <v>597</v>
      </c>
    </row>
    <row r="11" spans="1:12" ht="13" x14ac:dyDescent="0.3">
      <c r="A11">
        <v>14000</v>
      </c>
      <c r="B11" t="s">
        <v>598</v>
      </c>
      <c r="C11" t="s">
        <v>44</v>
      </c>
      <c r="D11" t="s">
        <v>1</v>
      </c>
      <c r="E11" t="s">
        <v>2</v>
      </c>
      <c r="F11" s="5">
        <v>0</v>
      </c>
      <c r="G11" s="5">
        <v>0</v>
      </c>
      <c r="H11" s="5">
        <v>0</v>
      </c>
      <c r="I11" s="92"/>
      <c r="L11" s="54"/>
    </row>
    <row r="12" spans="1:12" x14ac:dyDescent="0.25">
      <c r="A12">
        <v>14000</v>
      </c>
      <c r="B12" t="s">
        <v>598</v>
      </c>
      <c r="C12" t="s">
        <v>44</v>
      </c>
      <c r="D12" t="s">
        <v>5</v>
      </c>
      <c r="E12" t="s">
        <v>936</v>
      </c>
      <c r="F12" s="5">
        <v>0</v>
      </c>
      <c r="G12" s="5">
        <v>-9472.8700000000008</v>
      </c>
      <c r="H12" s="5">
        <v>-9472.8700000000008</v>
      </c>
      <c r="L12" s="54"/>
    </row>
    <row r="13" spans="1:12" x14ac:dyDescent="0.25">
      <c r="A13">
        <v>14000</v>
      </c>
      <c r="B13" t="s">
        <v>599</v>
      </c>
      <c r="C13" t="s">
        <v>44</v>
      </c>
      <c r="D13" t="s">
        <v>1</v>
      </c>
      <c r="E13" t="s">
        <v>2</v>
      </c>
      <c r="F13" s="5">
        <v>20998.44</v>
      </c>
      <c r="G13" s="5">
        <v>0</v>
      </c>
      <c r="H13" s="5">
        <v>20998.44</v>
      </c>
      <c r="I13" s="54"/>
    </row>
    <row r="14" spans="1:12" x14ac:dyDescent="0.25">
      <c r="A14">
        <v>14000</v>
      </c>
      <c r="B14" t="s">
        <v>0</v>
      </c>
      <c r="C14" t="s">
        <v>44</v>
      </c>
      <c r="D14" t="s">
        <v>1</v>
      </c>
      <c r="E14" t="s">
        <v>2</v>
      </c>
      <c r="F14" s="5">
        <v>1759473.78</v>
      </c>
      <c r="G14" s="5">
        <v>-427891.61</v>
      </c>
      <c r="H14" s="5">
        <v>1331582.17</v>
      </c>
    </row>
    <row r="15" spans="1:12" x14ac:dyDescent="0.25">
      <c r="A15">
        <v>14000</v>
      </c>
      <c r="B15" t="s">
        <v>0</v>
      </c>
      <c r="C15" t="s">
        <v>44</v>
      </c>
      <c r="D15" t="s">
        <v>5</v>
      </c>
      <c r="E15" t="s">
        <v>936</v>
      </c>
      <c r="F15" s="5">
        <v>0</v>
      </c>
      <c r="G15" s="5">
        <v>0</v>
      </c>
      <c r="H15" s="5">
        <v>0</v>
      </c>
    </row>
    <row r="16" spans="1:12" x14ac:dyDescent="0.25">
      <c r="A16">
        <v>14000</v>
      </c>
      <c r="B16" t="s">
        <v>0</v>
      </c>
      <c r="C16" t="s">
        <v>912</v>
      </c>
      <c r="D16" t="s">
        <v>1</v>
      </c>
      <c r="E16" t="s">
        <v>2</v>
      </c>
      <c r="F16" s="5">
        <v>0</v>
      </c>
      <c r="G16" s="5">
        <v>0</v>
      </c>
      <c r="H16" s="5">
        <v>0</v>
      </c>
    </row>
    <row r="17" spans="1:8" x14ac:dyDescent="0.25">
      <c r="A17">
        <v>14000</v>
      </c>
      <c r="B17" t="s">
        <v>0</v>
      </c>
      <c r="C17" t="s">
        <v>162</v>
      </c>
      <c r="D17" t="s">
        <v>1</v>
      </c>
      <c r="E17" t="s">
        <v>2</v>
      </c>
      <c r="F17" s="5">
        <v>-89920.21</v>
      </c>
      <c r="G17" s="5">
        <v>0</v>
      </c>
      <c r="H17" s="5">
        <v>-89920.21</v>
      </c>
    </row>
    <row r="18" spans="1:8" x14ac:dyDescent="0.25">
      <c r="A18">
        <v>14000</v>
      </c>
      <c r="B18" t="s">
        <v>1102</v>
      </c>
      <c r="C18" t="s">
        <v>162</v>
      </c>
      <c r="D18" t="s">
        <v>1</v>
      </c>
      <c r="E18" t="s">
        <v>2</v>
      </c>
      <c r="F18" s="5">
        <v>0</v>
      </c>
      <c r="G18" s="5">
        <v>0</v>
      </c>
      <c r="H18" s="5">
        <v>0</v>
      </c>
    </row>
    <row r="19" spans="1:8" x14ac:dyDescent="0.25">
      <c r="H19" s="5">
        <f>SUM(H11:H18)</f>
        <v>1253187.53</v>
      </c>
    </row>
    <row r="20" spans="1:8" x14ac:dyDescent="0.25">
      <c r="H20" s="102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"/>
  <sheetViews>
    <sheetView workbookViewId="0">
      <selection activeCell="C16" sqref="C16"/>
    </sheetView>
  </sheetViews>
  <sheetFormatPr defaultRowHeight="12.5" x14ac:dyDescent="0.25"/>
  <cols>
    <col min="1" max="1" width="8.90625" bestFit="1" customWidth="1"/>
  </cols>
  <sheetData>
    <row r="2" spans="1:1" x14ac:dyDescent="0.25">
      <c r="A2" s="104">
        <v>44370</v>
      </c>
    </row>
    <row r="3" spans="1:1" x14ac:dyDescent="0.25">
      <c r="A3" t="s">
        <v>1098</v>
      </c>
    </row>
    <row r="6" spans="1:1" x14ac:dyDescent="0.25">
      <c r="A6" s="104">
        <v>44432</v>
      </c>
    </row>
    <row r="7" spans="1:1" x14ac:dyDescent="0.25">
      <c r="A7" s="55" t="s">
        <v>1165</v>
      </c>
    </row>
    <row r="8" spans="1:1" x14ac:dyDescent="0.25">
      <c r="A8" s="55" t="s">
        <v>1166</v>
      </c>
    </row>
    <row r="9" spans="1:1" x14ac:dyDescent="0.25">
      <c r="A9" s="55" t="s">
        <v>1167</v>
      </c>
    </row>
    <row r="11" spans="1:1" x14ac:dyDescent="0.25">
      <c r="A11" s="55" t="s">
        <v>1168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"/>
  <sheetViews>
    <sheetView topLeftCell="G1" workbookViewId="0">
      <selection sqref="A1:Y4"/>
    </sheetView>
  </sheetViews>
  <sheetFormatPr defaultRowHeight="12.5" x14ac:dyDescent="0.25"/>
  <cols>
    <col min="1" max="1" width="17.81640625" customWidth="1"/>
    <col min="2" max="2" width="12.26953125" customWidth="1"/>
    <col min="3" max="3" width="18.6328125" customWidth="1"/>
    <col min="4" max="4" width="15.90625" customWidth="1"/>
    <col min="5" max="5" width="11.54296875" customWidth="1"/>
    <col min="6" max="6" width="13.7265625" customWidth="1"/>
    <col min="7" max="7" width="13.26953125" customWidth="1"/>
    <col min="8" max="8" width="13.90625" customWidth="1"/>
    <col min="10" max="10" width="10.1796875" customWidth="1"/>
    <col min="11" max="11" width="9.90625" customWidth="1"/>
    <col min="12" max="12" width="12.81640625" customWidth="1"/>
    <col min="13" max="13" width="13.08984375" customWidth="1"/>
    <col min="15" max="15" width="13.1796875" customWidth="1"/>
    <col min="16" max="16" width="8.90625" customWidth="1"/>
    <col min="17" max="17" width="9.1796875" customWidth="1"/>
    <col min="20" max="21" width="14.54296875" customWidth="1"/>
    <col min="22" max="22" width="9.453125" customWidth="1"/>
    <col min="23" max="23" width="22.7265625" customWidth="1"/>
    <col min="24" max="24" width="20.6328125" customWidth="1"/>
    <col min="25" max="25" width="111.08984375" bestFit="1" customWidth="1"/>
  </cols>
  <sheetData>
    <row r="1" spans="1:25" x14ac:dyDescent="0.25">
      <c r="A1" t="s">
        <v>438</v>
      </c>
      <c r="B1" t="s">
        <v>437</v>
      </c>
      <c r="C1" t="s">
        <v>436</v>
      </c>
      <c r="D1" t="s">
        <v>435</v>
      </c>
      <c r="E1" t="s">
        <v>434</v>
      </c>
      <c r="F1" t="s">
        <v>433</v>
      </c>
      <c r="G1" t="s">
        <v>432</v>
      </c>
      <c r="H1" t="s">
        <v>431</v>
      </c>
      <c r="I1" t="s">
        <v>430</v>
      </c>
      <c r="J1" t="s">
        <v>429</v>
      </c>
      <c r="K1" t="s">
        <v>428</v>
      </c>
      <c r="L1" t="s">
        <v>427</v>
      </c>
      <c r="M1" t="s">
        <v>426</v>
      </c>
      <c r="N1" t="s">
        <v>425</v>
      </c>
      <c r="O1" t="s">
        <v>424</v>
      </c>
      <c r="P1" t="s">
        <v>423</v>
      </c>
      <c r="Q1" t="s">
        <v>422</v>
      </c>
      <c r="R1" t="s">
        <v>421</v>
      </c>
      <c r="S1" t="s">
        <v>420</v>
      </c>
      <c r="T1" t="s">
        <v>419</v>
      </c>
      <c r="U1" t="s">
        <v>418</v>
      </c>
      <c r="V1" t="s">
        <v>417</v>
      </c>
      <c r="W1" t="s">
        <v>416</v>
      </c>
      <c r="X1" t="s">
        <v>415</v>
      </c>
      <c r="Y1" t="s">
        <v>414</v>
      </c>
    </row>
    <row r="2" spans="1:25" x14ac:dyDescent="0.25">
      <c r="A2" t="s">
        <v>8</v>
      </c>
      <c r="B2">
        <v>2021</v>
      </c>
      <c r="C2">
        <v>8</v>
      </c>
      <c r="D2" t="s">
        <v>257</v>
      </c>
      <c r="E2" t="s">
        <v>931</v>
      </c>
      <c r="F2" s="53">
        <v>44255</v>
      </c>
      <c r="G2" s="53">
        <v>44260</v>
      </c>
      <c r="H2">
        <v>6</v>
      </c>
      <c r="I2" t="s">
        <v>0</v>
      </c>
      <c r="J2" t="s">
        <v>3</v>
      </c>
      <c r="K2" t="s">
        <v>755</v>
      </c>
      <c r="L2" t="s">
        <v>24</v>
      </c>
      <c r="O2" t="s">
        <v>8</v>
      </c>
      <c r="P2" t="s">
        <v>44</v>
      </c>
      <c r="Q2" t="s">
        <v>319</v>
      </c>
      <c r="V2">
        <v>8253.86</v>
      </c>
      <c r="X2" t="s">
        <v>757</v>
      </c>
      <c r="Y2" t="s">
        <v>932</v>
      </c>
    </row>
    <row r="3" spans="1:25" x14ac:dyDescent="0.25">
      <c r="A3" t="s">
        <v>8</v>
      </c>
      <c r="B3">
        <v>2021</v>
      </c>
      <c r="C3">
        <v>8</v>
      </c>
      <c r="D3" t="s">
        <v>257</v>
      </c>
      <c r="E3" t="s">
        <v>931</v>
      </c>
      <c r="F3" s="53">
        <v>44255</v>
      </c>
      <c r="G3" s="53">
        <v>44260</v>
      </c>
      <c r="H3">
        <v>5</v>
      </c>
      <c r="I3" t="s">
        <v>0</v>
      </c>
      <c r="K3" t="s">
        <v>755</v>
      </c>
      <c r="L3" t="s">
        <v>24</v>
      </c>
      <c r="O3" t="s">
        <v>8</v>
      </c>
      <c r="P3" t="s">
        <v>44</v>
      </c>
      <c r="Q3" t="s">
        <v>319</v>
      </c>
      <c r="V3">
        <v>-8253.86</v>
      </c>
      <c r="X3" t="s">
        <v>757</v>
      </c>
      <c r="Y3" t="s">
        <v>932</v>
      </c>
    </row>
    <row r="4" spans="1:25" x14ac:dyDescent="0.25">
      <c r="A4" t="s">
        <v>8</v>
      </c>
      <c r="B4">
        <v>2021</v>
      </c>
      <c r="C4">
        <v>5</v>
      </c>
      <c r="D4" t="s">
        <v>753</v>
      </c>
      <c r="E4" t="s">
        <v>754</v>
      </c>
      <c r="F4" s="53">
        <v>44160</v>
      </c>
      <c r="G4" s="53">
        <v>44168</v>
      </c>
      <c r="H4">
        <v>1</v>
      </c>
      <c r="I4" t="s">
        <v>0</v>
      </c>
      <c r="K4" t="s">
        <v>755</v>
      </c>
      <c r="L4" t="s">
        <v>24</v>
      </c>
      <c r="O4" t="s">
        <v>8</v>
      </c>
      <c r="P4" t="s">
        <v>44</v>
      </c>
      <c r="Q4" t="s">
        <v>319</v>
      </c>
      <c r="V4">
        <v>8253.86</v>
      </c>
      <c r="W4" t="s">
        <v>756</v>
      </c>
      <c r="X4" t="s">
        <v>757</v>
      </c>
      <c r="Y4" t="s">
        <v>758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Pivot</vt:lpstr>
      <vt:lpstr>Data</vt:lpstr>
      <vt:lpstr>TB</vt:lpstr>
      <vt:lpstr>Meeting Notes</vt:lpstr>
      <vt:lpstr>Sheet2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Krol, Nichole (DCJS)</dc:creator>
  <cp:lastModifiedBy>VITA Program</cp:lastModifiedBy>
  <dcterms:created xsi:type="dcterms:W3CDTF">2019-07-25T19:21:29Z</dcterms:created>
  <dcterms:modified xsi:type="dcterms:W3CDTF">2021-09-02T18:41:06Z</dcterms:modified>
</cp:coreProperties>
</file>